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тчет к приказу" sheetId="1" r:id="rId1"/>
  </sheets>
  <externalReferences>
    <externalReference r:id="rId4"/>
    <externalReference r:id="rId5"/>
  </externalReferences>
  <definedNames>
    <definedName name="Список1" localSheetId="0">'[2]Вспомогательный'!$F$3:$F$4</definedName>
    <definedName name="Список1">'[1]Вспомогательный'!$F$3:$F$4</definedName>
    <definedName name="Список2" localSheetId="0">'[2]Вспомогательный'!$B$3:$B$90</definedName>
    <definedName name="Список2">'[1]Вспомогательный'!$B$3:$B$90</definedName>
  </definedNames>
  <calcPr fullCalcOnLoad="1"/>
</workbook>
</file>

<file path=xl/sharedStrings.xml><?xml version="1.0" encoding="utf-8"?>
<sst xmlns="http://schemas.openxmlformats.org/spreadsheetml/2006/main" count="252" uniqueCount="76">
  <si>
    <t>Наименование учреждения</t>
  </si>
  <si>
    <t>Всего</t>
  </si>
  <si>
    <t>Единица измерения</t>
  </si>
  <si>
    <t>МБДОУ №3</t>
  </si>
  <si>
    <t>МБДОУ №9</t>
  </si>
  <si>
    <t>МБДОУ №14</t>
  </si>
  <si>
    <t>МБДОУ №17</t>
  </si>
  <si>
    <t>МБДОУ №19</t>
  </si>
  <si>
    <t>МБДОУ №20</t>
  </si>
  <si>
    <t>МБДОУ Црр д/с "Золотой ключик"</t>
  </si>
  <si>
    <t>МБДОУ "Чажемтовский детский сад"</t>
  </si>
  <si>
    <t>чел.</t>
  </si>
  <si>
    <t>МБДОУ "Озеренский детский сад"</t>
  </si>
  <si>
    <t>Плановый объем услуги (работы) на год</t>
  </si>
  <si>
    <t>МБОУ ДОД "ДЮЦ"</t>
  </si>
  <si>
    <t>МБОУ ДОД "ДЭБЦ"</t>
  </si>
  <si>
    <t>МАОУ ДОД "ДЮСШ им. О. Рахматулиной"</t>
  </si>
  <si>
    <t>МБОУ ДОД "ДШИ" г.Колпашево</t>
  </si>
  <si>
    <t>МБОУ ДОД "ДШИ с.Тогур"</t>
  </si>
  <si>
    <t>Категория получателей</t>
  </si>
  <si>
    <t>Лица, наделенные гарантией получать образование, в возрасте от 1 года 6 месяцев до 7 лет включительно</t>
  </si>
  <si>
    <t>Лица, наделенные гарантией получать образование в возрасте от 6 до 18 лет</t>
  </si>
  <si>
    <t>МБОУ "Инкинская СОШ"</t>
  </si>
  <si>
    <t>МАОУ "Новогоренская СОШ"</t>
  </si>
  <si>
    <t>МБОУ "Новоселовская СОШ"</t>
  </si>
  <si>
    <t>МБОУ "Озеренская СОШ"</t>
  </si>
  <si>
    <t>МБОУ "Саровская СОШ"</t>
  </si>
  <si>
    <t>МБОУ "Чажемтовская СОШ"</t>
  </si>
  <si>
    <t>Лица, наделенные гарантией получать образование, в возрасте от 6,5 до 18 лет</t>
  </si>
  <si>
    <t>МБОУ "СОШ №4"</t>
  </si>
  <si>
    <t>МБОУ "СОШ №5"</t>
  </si>
  <si>
    <t>МБОУ "СОШ №7"</t>
  </si>
  <si>
    <t>Всего:</t>
  </si>
  <si>
    <t>Дети школьного возраста  от 6,5 до 18 лет</t>
  </si>
  <si>
    <t>Содержание работы</t>
  </si>
  <si>
    <t>Плановый объем услуги (работы) на год (количество мероприятий)</t>
  </si>
  <si>
    <t>МАОУ "ДЮСШ им. О. Рахматулиной"</t>
  </si>
  <si>
    <t xml:space="preserve">Управления образования </t>
  </si>
  <si>
    <t>1. Муниципальная услуга "Предоставление образовательных услуг по основным общеобразовательным программам начального общего, основного общего, среднего (полного) общего образования"</t>
  </si>
  <si>
    <t>2. Муниципальная услуга "Предоставление общедоступного бесплатного дошкольного образования на территории МО "Колпашевский район"</t>
  </si>
  <si>
    <t>3. Муниципальная услуга "Предоставление образовательных услуг по программам дополнительного образования"</t>
  </si>
  <si>
    <t>% выполнения планового показателя</t>
  </si>
  <si>
    <t>Отклонение  от планового объема услуги (работы) на отчетный период (+,-)</t>
  </si>
  <si>
    <t>Плановый объем услуги (работы) на отчетный период (количество мероприятий)</t>
  </si>
  <si>
    <t>4. Муниципальная услуга "Предоставление путёвок в загородные стационарные оздоровительные учреждения, целевые смены, специализированные (профильные) палаточные лагеря, расположенные на территории Российской Федерации"</t>
  </si>
  <si>
    <t>Плановый объем услуги (работы) на отчетный период</t>
  </si>
  <si>
    <t>5. Муниципальная услуга "Создание условий для занятий физической культурой и спортом обучающимися муниципальных образовательных учреждений"</t>
  </si>
  <si>
    <t>Приложение № 1 к приказу</t>
  </si>
  <si>
    <t>Итого по  группам кратковременного пребывания:</t>
  </si>
  <si>
    <t>Итого по  группам сокращенного дня в общеобразовательных учреждениях:</t>
  </si>
  <si>
    <t>Итого по группам сокращенного дня в дошкольных учреждениях:</t>
  </si>
  <si>
    <t>Плановый объем услуги (работы) на год в соответствии с муници пальным заданием</t>
  </si>
  <si>
    <t>Плановый объем услуги (работы)  на отчетный период</t>
  </si>
  <si>
    <t>МАОУ "СОШ №2"</t>
  </si>
  <si>
    <t>Плановый объем услуги (работы) на период с января по август          2013 г.</t>
  </si>
  <si>
    <t>Отклонение  от планового объема услуги (работы) на период с января по август 2013г.(+,-)</t>
  </si>
  <si>
    <t>МБОУ "СОШ № 4"</t>
  </si>
  <si>
    <t>6. Муниципальная услуга «Предоставление услуг по организации отдыха детей в каникулярное время на базе муниципальных учреждений общего и дополнительного образования»</t>
  </si>
  <si>
    <t>МБОУ "Тогурская НОШ"</t>
  </si>
  <si>
    <t>МБОУ "Тогурская СОШ"</t>
  </si>
  <si>
    <t>МАОУДОД "ДЮСШ им. О.Рахматулиной"</t>
  </si>
  <si>
    <t>Обеспечение участия обучающихся школ района в соревнованиях федерального, регионального, областного, окружного уровня в соответствии с планом спортивно-массовых мероприятий на 2013 год (приказ Управления образования от 29.11.2012 № 956)</t>
  </si>
  <si>
    <t>Организация и проведение спартакиады среди школ Левобережья по следующим видам спорта:
баскетбол, волейбол, легкая атлетика, настольный теннис, лыжные гонки, силовое многоборье, мини-футбол (приказ Управления образования от  16.10.2012 № 785)</t>
  </si>
  <si>
    <t>Организация и проведение районной спартакиады среди школ Колпашевского городского поселения по следующим видам спорта: баскетбол, волейбол, легкая атлетика, настольный теннис, лыжные гонки, полиатлон, футбол, городошный спорт, русская лапта, гиревой спорт, шахматы (приказ Управления образования от  16.10.2012 № 784)</t>
  </si>
  <si>
    <t>МКОУ "ОСОШ"</t>
  </si>
  <si>
    <t>МКОУ "Новоильинская НОШ"</t>
  </si>
  <si>
    <t>МКОУ "Дальненнская ООШ"</t>
  </si>
  <si>
    <t>МКОУ "Копыловская ООШ"</t>
  </si>
  <si>
    <t>МКОУ "Старо-Короткинская ООШ"</t>
  </si>
  <si>
    <t>МКОУ "Куржинская ООШ"</t>
  </si>
  <si>
    <t>МКОУ "Мараксинская ООШ"</t>
  </si>
  <si>
    <t>МКОУ "Моховская ООШ"</t>
  </si>
  <si>
    <t>МКОУ "Тискинская ООШ"</t>
  </si>
  <si>
    <t>от 16.07.2013 № 546</t>
  </si>
  <si>
    <t>Отчет об исполнении муниципального задания на оказание муниципальных услуг (выполнение работ) муниципальными бюджетными, муниципальными автономными и муниципальными казенными образовательными учреждениями Колпашевского района за июнь 2013 года</t>
  </si>
  <si>
    <t>Фактический объем предоставления услуг на 01.07.2013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</si>
</sst>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"/>
    <numFmt numFmtId="170" formatCode="0.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2" borderId="1" applyNumberFormat="0" applyAlignment="0" applyProtection="0"/>
    <xf numFmtId="0" fontId="9" fillId="12" borderId="2" applyNumberFormat="0" applyAlignment="0" applyProtection="0"/>
    <xf numFmtId="0" fontId="11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4" borderId="0" applyNumberFormat="0" applyBorder="0" applyAlignment="0" applyProtection="0"/>
    <xf numFmtId="0" fontId="14" fillId="4" borderId="7" applyNumberFormat="0" applyFont="0" applyAlignment="0" applyProtection="0"/>
    <xf numFmtId="0" fontId="6" fillId="2" borderId="8" applyNumberFormat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0" applyNumberFormat="0" applyAlignment="0" applyProtection="0"/>
    <xf numFmtId="0" fontId="32" fillId="42" borderId="11" applyNumberFormat="0" applyAlignment="0" applyProtection="0"/>
    <xf numFmtId="0" fontId="33" fillId="42" borderId="10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43" borderId="16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4" fillId="0" borderId="0">
      <alignment/>
      <protection/>
    </xf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46" borderId="17" applyNumberFormat="0" applyFont="0" applyAlignment="0" applyProtection="0"/>
    <xf numFmtId="9" fontId="29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47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93" applyFont="1" applyFill="1">
      <alignment/>
      <protection/>
    </xf>
    <xf numFmtId="0" fontId="19" fillId="0" borderId="0" xfId="93" applyFont="1" applyFill="1">
      <alignment/>
      <protection/>
    </xf>
    <xf numFmtId="0" fontId="22" fillId="0" borderId="0" xfId="93" applyFont="1" applyFill="1">
      <alignment/>
      <protection/>
    </xf>
    <xf numFmtId="0" fontId="19" fillId="0" borderId="0" xfId="93" applyFont="1" applyFill="1" applyBorder="1">
      <alignment/>
      <protection/>
    </xf>
    <xf numFmtId="1" fontId="19" fillId="0" borderId="0" xfId="93" applyNumberFormat="1" applyFont="1" applyFill="1" applyBorder="1">
      <alignment/>
      <protection/>
    </xf>
    <xf numFmtId="0" fontId="24" fillId="0" borderId="0" xfId="0" applyFont="1" applyFill="1" applyAlignment="1">
      <alignment wrapText="1"/>
    </xf>
    <xf numFmtId="1" fontId="19" fillId="48" borderId="19" xfId="93" applyNumberFormat="1" applyFont="1" applyFill="1" applyBorder="1" applyAlignment="1">
      <alignment horizontal="center"/>
      <protection/>
    </xf>
    <xf numFmtId="0" fontId="19" fillId="48" borderId="20" xfId="93" applyFont="1" applyFill="1" applyBorder="1" applyAlignment="1">
      <alignment wrapText="1"/>
      <protection/>
    </xf>
    <xf numFmtId="0" fontId="19" fillId="48" borderId="20" xfId="93" applyFont="1" applyFill="1" applyBorder="1">
      <alignment/>
      <protection/>
    </xf>
    <xf numFmtId="1" fontId="19" fillId="48" borderId="20" xfId="93" applyNumberFormat="1" applyFont="1" applyFill="1" applyBorder="1" applyAlignment="1">
      <alignment horizontal="center"/>
      <protection/>
    </xf>
    <xf numFmtId="2" fontId="19" fillId="48" borderId="20" xfId="93" applyNumberFormat="1" applyFont="1" applyFill="1" applyBorder="1" applyAlignment="1">
      <alignment horizontal="center"/>
      <protection/>
    </xf>
    <xf numFmtId="0" fontId="21" fillId="48" borderId="20" xfId="93" applyFont="1" applyFill="1" applyBorder="1" applyAlignment="1">
      <alignment horizontal="left"/>
      <protection/>
    </xf>
    <xf numFmtId="0" fontId="21" fillId="48" borderId="20" xfId="93" applyFont="1" applyFill="1" applyBorder="1" applyAlignment="1">
      <alignment horizontal="center"/>
      <protection/>
    </xf>
    <xf numFmtId="1" fontId="21" fillId="48" borderId="20" xfId="93" applyNumberFormat="1" applyFont="1" applyFill="1" applyBorder="1" applyAlignment="1">
      <alignment horizontal="center"/>
      <protection/>
    </xf>
    <xf numFmtId="2" fontId="21" fillId="48" borderId="20" xfId="93" applyNumberFormat="1" applyFont="1" applyFill="1" applyBorder="1" applyAlignment="1">
      <alignment horizontal="center"/>
      <protection/>
    </xf>
    <xf numFmtId="0" fontId="21" fillId="48" borderId="0" xfId="93" applyFont="1" applyFill="1" applyBorder="1" applyAlignment="1">
      <alignment horizontal="left"/>
      <protection/>
    </xf>
    <xf numFmtId="0" fontId="21" fillId="48" borderId="0" xfId="93" applyFont="1" applyFill="1" applyBorder="1" applyAlignment="1">
      <alignment horizontal="center"/>
      <protection/>
    </xf>
    <xf numFmtId="1" fontId="21" fillId="48" borderId="0" xfId="93" applyNumberFormat="1" applyFont="1" applyFill="1" applyBorder="1" applyAlignment="1">
      <alignment horizontal="center"/>
      <protection/>
    </xf>
    <xf numFmtId="2" fontId="21" fillId="48" borderId="0" xfId="93" applyNumberFormat="1" applyFont="1" applyFill="1" applyBorder="1" applyAlignment="1">
      <alignment horizontal="center"/>
      <protection/>
    </xf>
    <xf numFmtId="0" fontId="19" fillId="48" borderId="20" xfId="93" applyFont="1" applyFill="1" applyBorder="1" applyAlignment="1">
      <alignment horizontal="center"/>
      <protection/>
    </xf>
    <xf numFmtId="0" fontId="21" fillId="48" borderId="20" xfId="93" applyFont="1" applyFill="1" applyBorder="1" applyAlignment="1">
      <alignment wrapText="1"/>
      <protection/>
    </xf>
    <xf numFmtId="1" fontId="21" fillId="48" borderId="19" xfId="93" applyNumberFormat="1" applyFont="1" applyFill="1" applyBorder="1" applyAlignment="1">
      <alignment horizontal="center"/>
      <protection/>
    </xf>
    <xf numFmtId="0" fontId="21" fillId="48" borderId="0" xfId="93" applyFont="1" applyFill="1" applyBorder="1" applyAlignment="1">
      <alignment wrapText="1"/>
      <protection/>
    </xf>
    <xf numFmtId="0" fontId="19" fillId="48" borderId="0" xfId="93" applyFont="1" applyFill="1" applyBorder="1" applyAlignment="1">
      <alignment horizontal="center" vertical="center" wrapText="1"/>
      <protection/>
    </xf>
    <xf numFmtId="0" fontId="23" fillId="48" borderId="20" xfId="93" applyFont="1" applyFill="1" applyBorder="1" applyAlignment="1">
      <alignment horizontal="center" vertical="center" wrapText="1"/>
      <protection/>
    </xf>
    <xf numFmtId="0" fontId="21" fillId="48" borderId="19" xfId="93" applyFont="1" applyFill="1" applyBorder="1" applyAlignment="1">
      <alignment horizontal="left"/>
      <protection/>
    </xf>
    <xf numFmtId="1" fontId="19" fillId="48" borderId="20" xfId="93" applyNumberFormat="1" applyFont="1" applyFill="1" applyBorder="1" applyAlignment="1">
      <alignment horizontal="center" vertical="center"/>
      <protection/>
    </xf>
    <xf numFmtId="1" fontId="19" fillId="48" borderId="19" xfId="93" applyNumberFormat="1" applyFont="1" applyFill="1" applyBorder="1" applyAlignment="1">
      <alignment horizontal="center" vertical="center"/>
      <protection/>
    </xf>
    <xf numFmtId="2" fontId="19" fillId="48" borderId="20" xfId="93" applyNumberFormat="1" applyFont="1" applyFill="1" applyBorder="1" applyAlignment="1">
      <alignment horizontal="center" vertical="center"/>
      <protection/>
    </xf>
    <xf numFmtId="1" fontId="21" fillId="48" borderId="20" xfId="93" applyNumberFormat="1" applyFont="1" applyFill="1" applyBorder="1" applyAlignment="1">
      <alignment horizontal="center" vertical="center"/>
      <protection/>
    </xf>
    <xf numFmtId="1" fontId="21" fillId="48" borderId="19" xfId="93" applyNumberFormat="1" applyFont="1" applyFill="1" applyBorder="1" applyAlignment="1">
      <alignment horizontal="center" vertical="center"/>
      <protection/>
    </xf>
    <xf numFmtId="2" fontId="21" fillId="48" borderId="20" xfId="93" applyNumberFormat="1" applyFont="1" applyFill="1" applyBorder="1" applyAlignment="1">
      <alignment horizontal="center" vertical="center"/>
      <protection/>
    </xf>
    <xf numFmtId="1" fontId="21" fillId="48" borderId="0" xfId="93" applyNumberFormat="1" applyFont="1" applyFill="1" applyBorder="1" applyAlignment="1">
      <alignment horizontal="center" vertical="center"/>
      <protection/>
    </xf>
    <xf numFmtId="2" fontId="21" fillId="48" borderId="0" xfId="93" applyNumberFormat="1" applyFont="1" applyFill="1" applyBorder="1" applyAlignment="1">
      <alignment horizontal="center" vertical="center"/>
      <protection/>
    </xf>
    <xf numFmtId="0" fontId="23" fillId="48" borderId="21" xfId="93" applyFont="1" applyFill="1" applyBorder="1" applyAlignment="1">
      <alignment horizontal="center" vertical="center" wrapText="1"/>
      <protection/>
    </xf>
    <xf numFmtId="0" fontId="23" fillId="48" borderId="22" xfId="93" applyFont="1" applyFill="1" applyBorder="1" applyAlignment="1">
      <alignment horizontal="center" vertical="center" wrapText="1"/>
      <protection/>
    </xf>
    <xf numFmtId="0" fontId="23" fillId="48" borderId="23" xfId="93" applyFont="1" applyFill="1" applyBorder="1" applyAlignment="1">
      <alignment horizontal="center" vertical="center" wrapText="1"/>
      <protection/>
    </xf>
    <xf numFmtId="0" fontId="19" fillId="48" borderId="20" xfId="93" applyFont="1" applyFill="1" applyBorder="1" applyAlignment="1">
      <alignment horizontal="left" wrapText="1"/>
      <protection/>
    </xf>
    <xf numFmtId="0" fontId="19" fillId="48" borderId="20" xfId="93" applyFont="1" applyFill="1" applyBorder="1" applyAlignment="1">
      <alignment vertical="center" wrapText="1"/>
      <protection/>
    </xf>
    <xf numFmtId="0" fontId="19" fillId="48" borderId="19" xfId="93" applyFont="1" applyFill="1" applyBorder="1" applyAlignment="1">
      <alignment vertical="center" wrapText="1"/>
      <protection/>
    </xf>
    <xf numFmtId="0" fontId="19" fillId="48" borderId="0" xfId="93" applyFont="1" applyFill="1">
      <alignment/>
      <protection/>
    </xf>
    <xf numFmtId="0" fontId="19" fillId="48" borderId="19" xfId="93" applyFont="1" applyFill="1" applyBorder="1" applyAlignment="1">
      <alignment horizontal="center" vertical="center" wrapText="1"/>
      <protection/>
    </xf>
    <xf numFmtId="0" fontId="19" fillId="48" borderId="24" xfId="93" applyFont="1" applyFill="1" applyBorder="1" applyAlignment="1">
      <alignment horizontal="center" vertical="center" wrapText="1"/>
      <protection/>
    </xf>
    <xf numFmtId="0" fontId="20" fillId="0" borderId="0" xfId="93" applyFont="1" applyFill="1" applyAlignment="1">
      <alignment horizontal="center" wrapText="1"/>
      <protection/>
    </xf>
    <xf numFmtId="0" fontId="24" fillId="0" borderId="0" xfId="0" applyFont="1" applyFill="1" applyAlignment="1">
      <alignment wrapText="1"/>
    </xf>
    <xf numFmtId="0" fontId="21" fillId="0" borderId="25" xfId="93" applyFont="1" applyFill="1" applyBorder="1" applyAlignment="1">
      <alignment horizontal="left" wrapText="1"/>
      <protection/>
    </xf>
    <xf numFmtId="0" fontId="19" fillId="0" borderId="25" xfId="0" applyFont="1" applyFill="1" applyBorder="1" applyAlignment="1">
      <alignment horizontal="left" wrapText="1"/>
    </xf>
    <xf numFmtId="176" fontId="19" fillId="48" borderId="23" xfId="93" applyNumberFormat="1" applyFont="1" applyFill="1" applyBorder="1" applyAlignment="1">
      <alignment horizontal="center" vertical="center" wrapText="1"/>
      <protection/>
    </xf>
    <xf numFmtId="176" fontId="0" fillId="48" borderId="26" xfId="0" applyNumberFormat="1" applyFill="1" applyBorder="1" applyAlignment="1">
      <alignment/>
    </xf>
    <xf numFmtId="176" fontId="0" fillId="48" borderId="27" xfId="0" applyNumberFormat="1" applyFill="1" applyBorder="1" applyAlignment="1">
      <alignment/>
    </xf>
    <xf numFmtId="0" fontId="21" fillId="48" borderId="25" xfId="93" applyFont="1" applyFill="1" applyBorder="1" applyAlignment="1">
      <alignment horizontal="left" wrapText="1"/>
      <protection/>
    </xf>
    <xf numFmtId="0" fontId="19" fillId="48" borderId="25" xfId="0" applyFont="1" applyFill="1" applyBorder="1" applyAlignment="1">
      <alignment horizontal="left" wrapText="1"/>
    </xf>
    <xf numFmtId="0" fontId="19" fillId="48" borderId="20" xfId="93" applyFont="1" applyFill="1" applyBorder="1" applyAlignment="1">
      <alignment horizontal="center" vertical="center" wrapText="1"/>
      <protection/>
    </xf>
    <xf numFmtId="0" fontId="23" fillId="48" borderId="26" xfId="93" applyFont="1" applyFill="1" applyBorder="1" applyAlignment="1">
      <alignment horizontal="center" vertical="center" wrapText="1"/>
      <protection/>
    </xf>
    <xf numFmtId="0" fontId="23" fillId="48" borderId="27" xfId="0" applyFont="1" applyFill="1" applyBorder="1" applyAlignment="1">
      <alignment horizontal="center" vertical="center" wrapText="1"/>
    </xf>
    <xf numFmtId="0" fontId="23" fillId="48" borderId="22" xfId="93" applyFont="1" applyFill="1" applyBorder="1" applyAlignment="1">
      <alignment horizontal="center" vertical="center" wrapText="1"/>
      <protection/>
    </xf>
    <xf numFmtId="0" fontId="23" fillId="48" borderId="28" xfId="93" applyFont="1" applyFill="1" applyBorder="1" applyAlignment="1">
      <alignment horizontal="center" vertical="center" wrapText="1"/>
      <protection/>
    </xf>
    <xf numFmtId="0" fontId="23" fillId="48" borderId="23" xfId="93" applyFont="1" applyFill="1" applyBorder="1" applyAlignment="1">
      <alignment horizontal="center" vertical="center" wrapText="1"/>
      <protection/>
    </xf>
    <xf numFmtId="0" fontId="23" fillId="48" borderId="27" xfId="93" applyFont="1" applyFill="1" applyBorder="1" applyAlignment="1">
      <alignment horizontal="center" vertical="center" wrapText="1"/>
      <protection/>
    </xf>
    <xf numFmtId="0" fontId="19" fillId="48" borderId="23" xfId="0" applyFont="1" applyFill="1" applyBorder="1" applyAlignment="1">
      <alignment horizontal="center" vertical="center" wrapText="1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21" fillId="48" borderId="0" xfId="93" applyFont="1" applyFill="1" applyBorder="1" applyAlignment="1">
      <alignment horizontal="left" wrapText="1"/>
      <protection/>
    </xf>
    <xf numFmtId="0" fontId="19" fillId="48" borderId="0" xfId="0" applyFont="1" applyFill="1" applyBorder="1" applyAlignment="1">
      <alignment horizontal="left" wrapText="1"/>
    </xf>
    <xf numFmtId="0" fontId="0" fillId="48" borderId="20" xfId="0" applyFill="1" applyBorder="1" applyAlignment="1">
      <alignment horizontal="center" vertical="center" wrapText="1"/>
    </xf>
    <xf numFmtId="0" fontId="19" fillId="48" borderId="23" xfId="93" applyFont="1" applyFill="1" applyBorder="1" applyAlignment="1">
      <alignment horizontal="center" vertical="center" wrapText="1"/>
      <protection/>
    </xf>
    <xf numFmtId="0" fontId="19" fillId="48" borderId="26" xfId="93" applyFont="1" applyFill="1" applyBorder="1" applyAlignment="1">
      <alignment horizontal="center" vertical="center" wrapText="1"/>
      <protection/>
    </xf>
    <xf numFmtId="0" fontId="19" fillId="48" borderId="27" xfId="93" applyFont="1" applyFill="1" applyBorder="1" applyAlignment="1">
      <alignment horizontal="center" vertical="center" wrapText="1"/>
      <protection/>
    </xf>
    <xf numFmtId="0" fontId="23" fillId="48" borderId="21" xfId="93" applyFont="1" applyFill="1" applyBorder="1" applyAlignment="1">
      <alignment horizontal="center" vertical="center" wrapText="1"/>
      <protection/>
    </xf>
    <xf numFmtId="0" fontId="23" fillId="48" borderId="29" xfId="93" applyFont="1" applyFill="1" applyBorder="1" applyAlignment="1">
      <alignment horizontal="center" vertical="center" wrapText="1"/>
      <protection/>
    </xf>
    <xf numFmtId="0" fontId="19" fillId="48" borderId="22" xfId="93" applyFont="1" applyFill="1" applyBorder="1" applyAlignment="1">
      <alignment horizontal="center" vertical="center" wrapText="1"/>
      <protection/>
    </xf>
    <xf numFmtId="0" fontId="19" fillId="48" borderId="21" xfId="93" applyFont="1" applyFill="1" applyBorder="1" applyAlignment="1">
      <alignment horizontal="center" vertical="center" wrapText="1"/>
      <protection/>
    </xf>
    <xf numFmtId="0" fontId="19" fillId="48" borderId="24" xfId="0" applyFont="1" applyFill="1" applyBorder="1" applyAlignment="1">
      <alignment horizontal="center"/>
    </xf>
    <xf numFmtId="0" fontId="21" fillId="48" borderId="19" xfId="93" applyFont="1" applyFill="1" applyBorder="1" applyAlignment="1">
      <alignment horizontal="center"/>
      <protection/>
    </xf>
    <xf numFmtId="0" fontId="21" fillId="48" borderId="24" xfId="93" applyFont="1" applyFill="1" applyBorder="1" applyAlignment="1">
      <alignment horizontal="center"/>
      <protection/>
    </xf>
    <xf numFmtId="0" fontId="23" fillId="48" borderId="30" xfId="93" applyFont="1" applyFill="1" applyBorder="1" applyAlignment="1">
      <alignment horizontal="center" vertical="center" wrapText="1"/>
      <protection/>
    </xf>
    <xf numFmtId="0" fontId="23" fillId="48" borderId="31" xfId="0" applyFont="1" applyFill="1" applyBorder="1" applyAlignment="1">
      <alignment/>
    </xf>
    <xf numFmtId="0" fontId="23" fillId="48" borderId="28" xfId="0" applyFont="1" applyFill="1" applyBorder="1" applyAlignment="1">
      <alignment/>
    </xf>
    <xf numFmtId="0" fontId="23" fillId="48" borderId="29" xfId="0" applyFont="1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3;&#1086;&#1076;&#1103;&#1097;&#1072;&#1103;%20&#1087;&#1086;&#1095;&#1090;&#1072;\&#1050;&#1072;&#1079;&#1085;&#1072;&#1095;&#1077;&#1077;&#1074;&#1072;\&#1084;&#1091;&#1085;&#1080;&#1094;&#1080;&#1087;&#1072;&#1083;&#1100;&#1085;&#1086;&#1077;%20&#1079;&#1072;&#1076;&#1072;&#1085;&#1080;&#1077;%202012%20&#1086;&#1090;&#1095;&#1077;&#1090;\01,02,2012\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Вспомогательный"/>
    </sheetNames>
    <sheetDataSet>
      <sheetData sheetId="1">
        <row r="3">
          <cell r="B3" t="str">
            <v>Агинский Бурятский автономный округ</v>
          </cell>
          <cell r="F3" t="str">
            <v>2007 год</v>
          </cell>
        </row>
        <row r="4">
          <cell r="B4" t="str">
            <v>Алтайский край</v>
          </cell>
          <cell r="F4" t="str">
            <v>2008 год</v>
          </cell>
        </row>
        <row r="5">
          <cell r="B5" t="str">
            <v>Амурская область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</row>
        <row r="12">
          <cell r="B12" t="str">
            <v>Вологодская область</v>
          </cell>
        </row>
        <row r="13">
          <cell r="B13" t="str">
            <v>Воронежская область</v>
          </cell>
        </row>
        <row r="14">
          <cell r="B14" t="str">
            <v>г.Москва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Вспомогательный"/>
    </sheetNames>
    <sheetDataSet>
      <sheetData sheetId="1">
        <row r="3">
          <cell r="B3" t="str">
            <v>Агинский Бурятский автономный округ</v>
          </cell>
          <cell r="F3" t="str">
            <v>2007 год</v>
          </cell>
        </row>
        <row r="4">
          <cell r="B4" t="str">
            <v>Алтайский край</v>
          </cell>
          <cell r="F4" t="str">
            <v>2008 год</v>
          </cell>
        </row>
        <row r="5">
          <cell r="B5" t="str">
            <v>Амурская область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</row>
        <row r="12">
          <cell r="B12" t="str">
            <v>Вологодская область</v>
          </cell>
        </row>
        <row r="13">
          <cell r="B13" t="str">
            <v>Воронежская область</v>
          </cell>
        </row>
        <row r="14">
          <cell r="B14" t="str">
            <v>г.Москва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1"/>
  <sheetViews>
    <sheetView tabSelected="1" zoomScale="80" zoomScaleNormal="80" zoomScalePageLayoutView="0" workbookViewId="0" topLeftCell="A73">
      <selection activeCell="G108" sqref="G108"/>
    </sheetView>
  </sheetViews>
  <sheetFormatPr defaultColWidth="9.140625" defaultRowHeight="12.75"/>
  <cols>
    <col min="1" max="1" width="27.7109375" style="2" customWidth="1"/>
    <col min="2" max="2" width="12.57421875" style="2" customWidth="1"/>
    <col min="3" max="3" width="7.140625" style="2" customWidth="1"/>
    <col min="4" max="4" width="11.57421875" style="2" customWidth="1"/>
    <col min="5" max="5" width="10.8515625" style="2" customWidth="1"/>
    <col min="6" max="6" width="9.28125" style="2" customWidth="1"/>
    <col min="7" max="7" width="11.28125" style="2" customWidth="1"/>
    <col min="8" max="8" width="8.8515625" style="2" customWidth="1"/>
    <col min="9" max="16384" width="9.140625" style="2" customWidth="1"/>
  </cols>
  <sheetData>
    <row r="1" ht="12.75">
      <c r="F1" s="2" t="s">
        <v>47</v>
      </c>
    </row>
    <row r="2" ht="12.75">
      <c r="F2" s="2" t="s">
        <v>37</v>
      </c>
    </row>
    <row r="3" ht="12.75">
      <c r="F3" s="2" t="s">
        <v>73</v>
      </c>
    </row>
    <row r="4" spans="1:8" ht="12.75">
      <c r="A4" s="44" t="s">
        <v>74</v>
      </c>
      <c r="B4" s="45"/>
      <c r="C4" s="45"/>
      <c r="D4" s="45"/>
      <c r="E4" s="45"/>
      <c r="F4" s="45"/>
      <c r="G4" s="45"/>
      <c r="H4" s="45"/>
    </row>
    <row r="5" spans="1:8" ht="18.75" customHeight="1">
      <c r="A5" s="45"/>
      <c r="B5" s="45"/>
      <c r="C5" s="45"/>
      <c r="D5" s="45"/>
      <c r="E5" s="45"/>
      <c r="F5" s="45"/>
      <c r="G5" s="45"/>
      <c r="H5" s="45"/>
    </row>
    <row r="6" spans="1:8" ht="18.75" customHeight="1">
      <c r="A6" s="45"/>
      <c r="B6" s="45"/>
      <c r="C6" s="45"/>
      <c r="D6" s="45"/>
      <c r="E6" s="45"/>
      <c r="F6" s="45"/>
      <c r="G6" s="45"/>
      <c r="H6" s="45"/>
    </row>
    <row r="7" spans="1:8" ht="21.75" customHeight="1">
      <c r="A7" s="6"/>
      <c r="B7" s="6"/>
      <c r="C7" s="6"/>
      <c r="D7" s="6"/>
      <c r="E7" s="6"/>
      <c r="F7" s="6"/>
      <c r="G7" s="6"/>
      <c r="H7" s="6"/>
    </row>
    <row r="8" spans="1:8" s="1" customFormat="1" ht="26.25" customHeight="1">
      <c r="A8" s="46" t="s">
        <v>38</v>
      </c>
      <c r="B8" s="47"/>
      <c r="C8" s="47"/>
      <c r="D8" s="47"/>
      <c r="E8" s="47"/>
      <c r="F8" s="47"/>
      <c r="G8" s="47"/>
      <c r="H8" s="47"/>
    </row>
    <row r="9" spans="1:8" s="1" customFormat="1" ht="101.25" customHeight="1">
      <c r="A9" s="37" t="s">
        <v>0</v>
      </c>
      <c r="B9" s="37" t="s">
        <v>19</v>
      </c>
      <c r="C9" s="37" t="s">
        <v>2</v>
      </c>
      <c r="D9" s="37" t="s">
        <v>51</v>
      </c>
      <c r="E9" s="37" t="s">
        <v>54</v>
      </c>
      <c r="F9" s="36" t="s">
        <v>75</v>
      </c>
      <c r="G9" s="37" t="s">
        <v>55</v>
      </c>
      <c r="H9" s="35" t="s">
        <v>41</v>
      </c>
    </row>
    <row r="10" spans="1:8" ht="12.75" customHeight="1">
      <c r="A10" s="8" t="s">
        <v>53</v>
      </c>
      <c r="B10" s="48" t="s">
        <v>28</v>
      </c>
      <c r="C10" s="9" t="s">
        <v>11</v>
      </c>
      <c r="D10" s="10">
        <v>725</v>
      </c>
      <c r="E10" s="10">
        <v>724</v>
      </c>
      <c r="F10" s="7">
        <v>716</v>
      </c>
      <c r="G10" s="10">
        <f aca="true" t="shared" si="0" ref="G10:G31">F10-E10</f>
        <v>-8</v>
      </c>
      <c r="H10" s="11">
        <f aca="true" t="shared" si="1" ref="H10:H30">F10/E10*100</f>
        <v>98.89502762430939</v>
      </c>
    </row>
    <row r="11" spans="1:8" ht="15" customHeight="1">
      <c r="A11" s="8" t="s">
        <v>29</v>
      </c>
      <c r="B11" s="49"/>
      <c r="C11" s="9" t="s">
        <v>11</v>
      </c>
      <c r="D11" s="10">
        <v>595</v>
      </c>
      <c r="E11" s="10">
        <v>600</v>
      </c>
      <c r="F11" s="7">
        <v>598</v>
      </c>
      <c r="G11" s="10">
        <f t="shared" si="0"/>
        <v>-2</v>
      </c>
      <c r="H11" s="11">
        <f t="shared" si="1"/>
        <v>99.66666666666667</v>
      </c>
    </row>
    <row r="12" spans="1:8" ht="12.75">
      <c r="A12" s="8" t="s">
        <v>30</v>
      </c>
      <c r="B12" s="49"/>
      <c r="C12" s="9" t="s">
        <v>11</v>
      </c>
      <c r="D12" s="10">
        <v>614</v>
      </c>
      <c r="E12" s="10">
        <v>618</v>
      </c>
      <c r="F12" s="7">
        <v>609</v>
      </c>
      <c r="G12" s="10">
        <f t="shared" si="0"/>
        <v>-9</v>
      </c>
      <c r="H12" s="11">
        <f t="shared" si="1"/>
        <v>98.54368932038835</v>
      </c>
    </row>
    <row r="13" spans="1:8" ht="15.75" customHeight="1">
      <c r="A13" s="8" t="s">
        <v>31</v>
      </c>
      <c r="B13" s="49"/>
      <c r="C13" s="9" t="s">
        <v>11</v>
      </c>
      <c r="D13" s="10">
        <v>911</v>
      </c>
      <c r="E13" s="10">
        <v>904</v>
      </c>
      <c r="F13" s="7">
        <v>897</v>
      </c>
      <c r="G13" s="10">
        <f t="shared" si="0"/>
        <v>-7</v>
      </c>
      <c r="H13" s="11">
        <f t="shared" si="1"/>
        <v>99.22566371681415</v>
      </c>
    </row>
    <row r="14" spans="1:8" ht="14.25" customHeight="1">
      <c r="A14" s="8" t="s">
        <v>64</v>
      </c>
      <c r="B14" s="49"/>
      <c r="C14" s="9" t="s">
        <v>11</v>
      </c>
      <c r="D14" s="10">
        <v>161</v>
      </c>
      <c r="E14" s="10">
        <v>161</v>
      </c>
      <c r="F14" s="7">
        <v>161</v>
      </c>
      <c r="G14" s="10">
        <f t="shared" si="0"/>
        <v>0</v>
      </c>
      <c r="H14" s="11">
        <f t="shared" si="1"/>
        <v>100</v>
      </c>
    </row>
    <row r="15" spans="1:8" ht="14.25" customHeight="1">
      <c r="A15" s="8" t="s">
        <v>58</v>
      </c>
      <c r="B15" s="49"/>
      <c r="C15" s="9" t="s">
        <v>11</v>
      </c>
      <c r="D15" s="10">
        <v>383</v>
      </c>
      <c r="E15" s="10">
        <v>381</v>
      </c>
      <c r="F15" s="7">
        <v>389</v>
      </c>
      <c r="G15" s="10">
        <f t="shared" si="0"/>
        <v>8</v>
      </c>
      <c r="H15" s="11">
        <f t="shared" si="1"/>
        <v>102.0997375328084</v>
      </c>
    </row>
    <row r="16" spans="1:8" ht="14.25" customHeight="1">
      <c r="A16" s="8" t="s">
        <v>65</v>
      </c>
      <c r="B16" s="49"/>
      <c r="C16" s="9" t="s">
        <v>11</v>
      </c>
      <c r="D16" s="10">
        <v>12</v>
      </c>
      <c r="E16" s="10">
        <v>13</v>
      </c>
      <c r="F16" s="7">
        <v>14</v>
      </c>
      <c r="G16" s="10">
        <f t="shared" si="0"/>
        <v>1</v>
      </c>
      <c r="H16" s="11">
        <f t="shared" si="1"/>
        <v>107.6923076923077</v>
      </c>
    </row>
    <row r="17" spans="1:8" ht="14.25" customHeight="1">
      <c r="A17" s="8" t="s">
        <v>66</v>
      </c>
      <c r="B17" s="49"/>
      <c r="C17" s="9" t="s">
        <v>11</v>
      </c>
      <c r="D17" s="10">
        <v>22</v>
      </c>
      <c r="E17" s="10">
        <v>21</v>
      </c>
      <c r="F17" s="7">
        <v>21</v>
      </c>
      <c r="G17" s="10">
        <f t="shared" si="0"/>
        <v>0</v>
      </c>
      <c r="H17" s="11">
        <f t="shared" si="1"/>
        <v>100</v>
      </c>
    </row>
    <row r="18" spans="1:8" ht="14.25" customHeight="1">
      <c r="A18" s="8" t="s">
        <v>67</v>
      </c>
      <c r="B18" s="49"/>
      <c r="C18" s="9" t="s">
        <v>11</v>
      </c>
      <c r="D18" s="10">
        <v>30</v>
      </c>
      <c r="E18" s="10">
        <v>30</v>
      </c>
      <c r="F18" s="7">
        <v>29</v>
      </c>
      <c r="G18" s="10">
        <f t="shared" si="0"/>
        <v>-1</v>
      </c>
      <c r="H18" s="11">
        <f t="shared" si="1"/>
        <v>96.66666666666667</v>
      </c>
    </row>
    <row r="19" spans="1:8" ht="14.25" customHeight="1">
      <c r="A19" s="8" t="s">
        <v>69</v>
      </c>
      <c r="B19" s="49"/>
      <c r="C19" s="9" t="s">
        <v>11</v>
      </c>
      <c r="D19" s="10">
        <v>21</v>
      </c>
      <c r="E19" s="10">
        <v>21</v>
      </c>
      <c r="F19" s="7">
        <v>21</v>
      </c>
      <c r="G19" s="10">
        <f t="shared" si="0"/>
        <v>0</v>
      </c>
      <c r="H19" s="11">
        <f t="shared" si="1"/>
        <v>100</v>
      </c>
    </row>
    <row r="20" spans="1:8" ht="14.25" customHeight="1">
      <c r="A20" s="8" t="s">
        <v>70</v>
      </c>
      <c r="B20" s="49"/>
      <c r="C20" s="9" t="s">
        <v>11</v>
      </c>
      <c r="D20" s="10">
        <v>78</v>
      </c>
      <c r="E20" s="10">
        <v>77</v>
      </c>
      <c r="F20" s="7">
        <v>72</v>
      </c>
      <c r="G20" s="10">
        <f t="shared" si="0"/>
        <v>-5</v>
      </c>
      <c r="H20" s="11">
        <f t="shared" si="1"/>
        <v>93.5064935064935</v>
      </c>
    </row>
    <row r="21" spans="1:8" ht="14.25" customHeight="1">
      <c r="A21" s="8" t="s">
        <v>71</v>
      </c>
      <c r="B21" s="49"/>
      <c r="C21" s="9" t="s">
        <v>11</v>
      </c>
      <c r="D21" s="10">
        <v>10</v>
      </c>
      <c r="E21" s="10">
        <v>10</v>
      </c>
      <c r="F21" s="7">
        <v>10</v>
      </c>
      <c r="G21" s="10">
        <f t="shared" si="0"/>
        <v>0</v>
      </c>
      <c r="H21" s="11">
        <f t="shared" si="1"/>
        <v>100</v>
      </c>
    </row>
    <row r="22" spans="1:8" ht="26.25" customHeight="1">
      <c r="A22" s="8" t="s">
        <v>68</v>
      </c>
      <c r="B22" s="49"/>
      <c r="C22" s="9" t="s">
        <v>11</v>
      </c>
      <c r="D22" s="10">
        <v>35</v>
      </c>
      <c r="E22" s="10">
        <v>37</v>
      </c>
      <c r="F22" s="7">
        <v>37</v>
      </c>
      <c r="G22" s="10">
        <f t="shared" si="0"/>
        <v>0</v>
      </c>
      <c r="H22" s="11">
        <f>F22/E22*100</f>
        <v>100</v>
      </c>
    </row>
    <row r="23" spans="1:8" ht="18" customHeight="1">
      <c r="A23" s="8" t="s">
        <v>72</v>
      </c>
      <c r="B23" s="49"/>
      <c r="C23" s="9" t="s">
        <v>11</v>
      </c>
      <c r="D23" s="10">
        <v>13</v>
      </c>
      <c r="E23" s="10">
        <v>13</v>
      </c>
      <c r="F23" s="7">
        <v>14</v>
      </c>
      <c r="G23" s="10">
        <f t="shared" si="0"/>
        <v>1</v>
      </c>
      <c r="H23" s="11">
        <f>F23/E23*100</f>
        <v>107.6923076923077</v>
      </c>
    </row>
    <row r="24" spans="1:8" ht="15.75" customHeight="1">
      <c r="A24" s="8" t="s">
        <v>22</v>
      </c>
      <c r="B24" s="49"/>
      <c r="C24" s="9" t="s">
        <v>11</v>
      </c>
      <c r="D24" s="10">
        <v>104</v>
      </c>
      <c r="E24" s="10">
        <v>102</v>
      </c>
      <c r="F24" s="7">
        <v>100</v>
      </c>
      <c r="G24" s="10">
        <f t="shared" si="0"/>
        <v>-2</v>
      </c>
      <c r="H24" s="11">
        <f t="shared" si="1"/>
        <v>98.0392156862745</v>
      </c>
    </row>
    <row r="25" spans="1:8" ht="17.25" customHeight="1">
      <c r="A25" s="8" t="s">
        <v>23</v>
      </c>
      <c r="B25" s="49"/>
      <c r="C25" s="9" t="s">
        <v>11</v>
      </c>
      <c r="D25" s="10">
        <v>57</v>
      </c>
      <c r="E25" s="10">
        <v>58</v>
      </c>
      <c r="F25" s="7">
        <v>56</v>
      </c>
      <c r="G25" s="10">
        <f t="shared" si="0"/>
        <v>-2</v>
      </c>
      <c r="H25" s="11">
        <f t="shared" si="1"/>
        <v>96.55172413793103</v>
      </c>
    </row>
    <row r="26" spans="1:8" ht="21" customHeight="1">
      <c r="A26" s="8" t="s">
        <v>24</v>
      </c>
      <c r="B26" s="49"/>
      <c r="C26" s="9" t="s">
        <v>11</v>
      </c>
      <c r="D26" s="10">
        <v>110</v>
      </c>
      <c r="E26" s="10">
        <v>110</v>
      </c>
      <c r="F26" s="7">
        <v>113</v>
      </c>
      <c r="G26" s="10">
        <f t="shared" si="0"/>
        <v>3</v>
      </c>
      <c r="H26" s="11">
        <f t="shared" si="1"/>
        <v>102.72727272727273</v>
      </c>
    </row>
    <row r="27" spans="1:8" ht="18.75" customHeight="1">
      <c r="A27" s="8" t="s">
        <v>25</v>
      </c>
      <c r="B27" s="49"/>
      <c r="C27" s="9" t="s">
        <v>11</v>
      </c>
      <c r="D27" s="10">
        <v>106</v>
      </c>
      <c r="E27" s="10">
        <v>104</v>
      </c>
      <c r="F27" s="7">
        <v>101</v>
      </c>
      <c r="G27" s="10">
        <f t="shared" si="0"/>
        <v>-3</v>
      </c>
      <c r="H27" s="11">
        <f t="shared" si="1"/>
        <v>97.11538461538461</v>
      </c>
    </row>
    <row r="28" spans="1:8" ht="18.75" customHeight="1">
      <c r="A28" s="8" t="s">
        <v>26</v>
      </c>
      <c r="B28" s="49"/>
      <c r="C28" s="9" t="s">
        <v>11</v>
      </c>
      <c r="D28" s="10">
        <v>88</v>
      </c>
      <c r="E28" s="10">
        <v>87</v>
      </c>
      <c r="F28" s="7">
        <v>86</v>
      </c>
      <c r="G28" s="10">
        <f t="shared" si="0"/>
        <v>-1</v>
      </c>
      <c r="H28" s="11">
        <f t="shared" si="1"/>
        <v>98.85057471264368</v>
      </c>
    </row>
    <row r="29" spans="1:8" ht="18" customHeight="1">
      <c r="A29" s="8" t="s">
        <v>59</v>
      </c>
      <c r="B29" s="49"/>
      <c r="C29" s="9" t="s">
        <v>11</v>
      </c>
      <c r="D29" s="10">
        <v>518</v>
      </c>
      <c r="E29" s="10">
        <v>524</v>
      </c>
      <c r="F29" s="7">
        <v>519</v>
      </c>
      <c r="G29" s="10">
        <f t="shared" si="0"/>
        <v>-5</v>
      </c>
      <c r="H29" s="11">
        <f t="shared" si="1"/>
        <v>99.04580152671755</v>
      </c>
    </row>
    <row r="30" spans="1:8" ht="15.75" customHeight="1">
      <c r="A30" s="8" t="s">
        <v>27</v>
      </c>
      <c r="B30" s="50"/>
      <c r="C30" s="9" t="s">
        <v>11</v>
      </c>
      <c r="D30" s="10">
        <v>333</v>
      </c>
      <c r="E30" s="10">
        <v>338</v>
      </c>
      <c r="F30" s="7">
        <v>332</v>
      </c>
      <c r="G30" s="10">
        <f t="shared" si="0"/>
        <v>-6</v>
      </c>
      <c r="H30" s="11">
        <f t="shared" si="1"/>
        <v>98.22485207100591</v>
      </c>
    </row>
    <row r="31" spans="1:8" ht="12.75">
      <c r="A31" s="12" t="s">
        <v>1</v>
      </c>
      <c r="B31" s="13"/>
      <c r="C31" s="13"/>
      <c r="D31" s="14">
        <f>SUM(D10:D30)</f>
        <v>4926</v>
      </c>
      <c r="E31" s="14">
        <f>SUM(E10:E30)</f>
        <v>4933</v>
      </c>
      <c r="F31" s="14">
        <f>SUM(F10:F30)</f>
        <v>4895</v>
      </c>
      <c r="G31" s="14">
        <f t="shared" si="0"/>
        <v>-38</v>
      </c>
      <c r="H31" s="15">
        <f>F31/E31*100</f>
        <v>99.22967768092438</v>
      </c>
    </row>
    <row r="32" spans="1:8" ht="19.5" customHeight="1">
      <c r="A32" s="16"/>
      <c r="B32" s="17"/>
      <c r="C32" s="17"/>
      <c r="D32" s="18"/>
      <c r="E32" s="18"/>
      <c r="F32" s="18"/>
      <c r="G32" s="18"/>
      <c r="H32" s="19"/>
    </row>
    <row r="33" spans="1:8" ht="24.75" customHeight="1">
      <c r="A33" s="51" t="s">
        <v>39</v>
      </c>
      <c r="B33" s="52"/>
      <c r="C33" s="52"/>
      <c r="D33" s="52"/>
      <c r="E33" s="52"/>
      <c r="F33" s="52"/>
      <c r="G33" s="52"/>
      <c r="H33" s="52"/>
    </row>
    <row r="34" spans="1:8" s="1" customFormat="1" ht="83.25" customHeight="1">
      <c r="A34" s="37" t="s">
        <v>0</v>
      </c>
      <c r="B34" s="37" t="s">
        <v>19</v>
      </c>
      <c r="C34" s="37" t="s">
        <v>2</v>
      </c>
      <c r="D34" s="37" t="s">
        <v>13</v>
      </c>
      <c r="E34" s="37" t="s">
        <v>52</v>
      </c>
      <c r="F34" s="36" t="s">
        <v>75</v>
      </c>
      <c r="G34" s="37" t="s">
        <v>42</v>
      </c>
      <c r="H34" s="35" t="s">
        <v>41</v>
      </c>
    </row>
    <row r="35" spans="1:8" ht="15" customHeight="1">
      <c r="A35" s="8" t="s">
        <v>53</v>
      </c>
      <c r="B35" s="53" t="s">
        <v>20</v>
      </c>
      <c r="C35" s="20" t="s">
        <v>11</v>
      </c>
      <c r="D35" s="10">
        <v>8</v>
      </c>
      <c r="E35" s="10">
        <v>8</v>
      </c>
      <c r="F35" s="7">
        <v>7</v>
      </c>
      <c r="G35" s="10">
        <f>F35-E35</f>
        <v>-1</v>
      </c>
      <c r="H35" s="11">
        <f>F35/E35*100</f>
        <v>87.5</v>
      </c>
    </row>
    <row r="36" spans="1:8" ht="15" customHeight="1">
      <c r="A36" s="8" t="s">
        <v>29</v>
      </c>
      <c r="B36" s="53"/>
      <c r="C36" s="20" t="s">
        <v>11</v>
      </c>
      <c r="D36" s="10">
        <v>35</v>
      </c>
      <c r="E36" s="10">
        <v>35</v>
      </c>
      <c r="F36" s="7">
        <v>35</v>
      </c>
      <c r="G36" s="10">
        <f aca="true" t="shared" si="2" ref="G36:G45">F36-E36</f>
        <v>0</v>
      </c>
      <c r="H36" s="11">
        <f aca="true" t="shared" si="3" ref="H36:H44">F36/E36*100</f>
        <v>100</v>
      </c>
    </row>
    <row r="37" spans="1:8" ht="15" customHeight="1">
      <c r="A37" s="8" t="s">
        <v>31</v>
      </c>
      <c r="B37" s="53"/>
      <c r="C37" s="20" t="s">
        <v>11</v>
      </c>
      <c r="D37" s="10">
        <v>20</v>
      </c>
      <c r="E37" s="10">
        <v>20</v>
      </c>
      <c r="F37" s="7">
        <v>20</v>
      </c>
      <c r="G37" s="10">
        <f t="shared" si="2"/>
        <v>0</v>
      </c>
      <c r="H37" s="11">
        <f t="shared" si="3"/>
        <v>100</v>
      </c>
    </row>
    <row r="38" spans="1:8" ht="15" customHeight="1">
      <c r="A38" s="8" t="s">
        <v>58</v>
      </c>
      <c r="B38" s="53"/>
      <c r="C38" s="20" t="s">
        <v>11</v>
      </c>
      <c r="D38" s="10">
        <v>60</v>
      </c>
      <c r="E38" s="10">
        <v>60</v>
      </c>
      <c r="F38" s="7">
        <v>60</v>
      </c>
      <c r="G38" s="10">
        <f t="shared" si="2"/>
        <v>0</v>
      </c>
      <c r="H38" s="11">
        <f t="shared" si="3"/>
        <v>100</v>
      </c>
    </row>
    <row r="39" spans="1:8" ht="15" customHeight="1">
      <c r="A39" s="8" t="s">
        <v>65</v>
      </c>
      <c r="B39" s="53"/>
      <c r="C39" s="20" t="s">
        <v>11</v>
      </c>
      <c r="D39" s="10">
        <v>5</v>
      </c>
      <c r="E39" s="10">
        <v>5</v>
      </c>
      <c r="F39" s="7">
        <v>5</v>
      </c>
      <c r="G39" s="10">
        <f t="shared" si="2"/>
        <v>0</v>
      </c>
      <c r="H39" s="11">
        <f t="shared" si="3"/>
        <v>100</v>
      </c>
    </row>
    <row r="40" spans="1:8" ht="15" customHeight="1">
      <c r="A40" s="8" t="s">
        <v>71</v>
      </c>
      <c r="B40" s="53"/>
      <c r="C40" s="20" t="s">
        <v>11</v>
      </c>
      <c r="D40" s="10">
        <v>4</v>
      </c>
      <c r="E40" s="10">
        <v>4</v>
      </c>
      <c r="F40" s="7">
        <v>3</v>
      </c>
      <c r="G40" s="10">
        <f t="shared" si="2"/>
        <v>-1</v>
      </c>
      <c r="H40" s="11">
        <f t="shared" si="3"/>
        <v>75</v>
      </c>
    </row>
    <row r="41" spans="1:8" ht="15" customHeight="1">
      <c r="A41" s="8" t="s">
        <v>22</v>
      </c>
      <c r="B41" s="53"/>
      <c r="C41" s="20" t="s">
        <v>11</v>
      </c>
      <c r="D41" s="10">
        <v>21</v>
      </c>
      <c r="E41" s="10">
        <v>21</v>
      </c>
      <c r="F41" s="7">
        <v>22</v>
      </c>
      <c r="G41" s="10">
        <f t="shared" si="2"/>
        <v>1</v>
      </c>
      <c r="H41" s="11">
        <f t="shared" si="3"/>
        <v>104.76190476190477</v>
      </c>
    </row>
    <row r="42" spans="1:8" ht="15" customHeight="1">
      <c r="A42" s="8" t="s">
        <v>23</v>
      </c>
      <c r="B42" s="53"/>
      <c r="C42" s="20" t="s">
        <v>11</v>
      </c>
      <c r="D42" s="10">
        <v>11</v>
      </c>
      <c r="E42" s="10">
        <v>11</v>
      </c>
      <c r="F42" s="7">
        <v>11</v>
      </c>
      <c r="G42" s="10">
        <f t="shared" si="2"/>
        <v>0</v>
      </c>
      <c r="H42" s="11">
        <f t="shared" si="3"/>
        <v>100</v>
      </c>
    </row>
    <row r="43" spans="1:8" ht="15" customHeight="1">
      <c r="A43" s="8" t="s">
        <v>24</v>
      </c>
      <c r="B43" s="53"/>
      <c r="C43" s="20" t="s">
        <v>11</v>
      </c>
      <c r="D43" s="10">
        <v>22</v>
      </c>
      <c r="E43" s="10">
        <v>22</v>
      </c>
      <c r="F43" s="7">
        <v>22</v>
      </c>
      <c r="G43" s="10">
        <f t="shared" si="2"/>
        <v>0</v>
      </c>
      <c r="H43" s="11">
        <f t="shared" si="3"/>
        <v>100</v>
      </c>
    </row>
    <row r="44" spans="1:8" ht="15" customHeight="1">
      <c r="A44" s="8" t="s">
        <v>27</v>
      </c>
      <c r="B44" s="53"/>
      <c r="C44" s="20" t="s">
        <v>11</v>
      </c>
      <c r="D44" s="10">
        <v>19</v>
      </c>
      <c r="E44" s="10">
        <v>19</v>
      </c>
      <c r="F44" s="7">
        <v>18</v>
      </c>
      <c r="G44" s="10">
        <f t="shared" si="2"/>
        <v>-1</v>
      </c>
      <c r="H44" s="11">
        <f t="shared" si="3"/>
        <v>94.73684210526315</v>
      </c>
    </row>
    <row r="45" spans="1:8" ht="24" customHeight="1">
      <c r="A45" s="21" t="s">
        <v>48</v>
      </c>
      <c r="B45" s="53"/>
      <c r="C45" s="20" t="s">
        <v>11</v>
      </c>
      <c r="D45" s="14">
        <f>SUM(D35:D44)</f>
        <v>205</v>
      </c>
      <c r="E45" s="14">
        <f>SUM(E35:E44)</f>
        <v>205</v>
      </c>
      <c r="F45" s="22">
        <f>SUM(F35:F44)</f>
        <v>203</v>
      </c>
      <c r="G45" s="14">
        <f t="shared" si="2"/>
        <v>-2</v>
      </c>
      <c r="H45" s="15">
        <f>F45/E45*100</f>
        <v>99.02439024390245</v>
      </c>
    </row>
    <row r="46" spans="1:8" ht="15" customHeight="1">
      <c r="A46" s="8" t="s">
        <v>53</v>
      </c>
      <c r="B46" s="53"/>
      <c r="C46" s="20" t="s">
        <v>11</v>
      </c>
      <c r="D46" s="10">
        <v>134</v>
      </c>
      <c r="E46" s="10">
        <v>134</v>
      </c>
      <c r="F46" s="7">
        <v>132</v>
      </c>
      <c r="G46" s="10">
        <f aca="true" t="shared" si="4" ref="G46:G51">F46-D46</f>
        <v>-2</v>
      </c>
      <c r="H46" s="11">
        <f>F46/D46*100</f>
        <v>98.50746268656717</v>
      </c>
    </row>
    <row r="47" spans="1:8" ht="15" customHeight="1">
      <c r="A47" s="8" t="s">
        <v>26</v>
      </c>
      <c r="B47" s="53"/>
      <c r="C47" s="20" t="s">
        <v>11</v>
      </c>
      <c r="D47" s="10">
        <v>30</v>
      </c>
      <c r="E47" s="10">
        <v>30</v>
      </c>
      <c r="F47" s="7">
        <v>30</v>
      </c>
      <c r="G47" s="10">
        <f t="shared" si="4"/>
        <v>0</v>
      </c>
      <c r="H47" s="11">
        <f>F47/D47*100</f>
        <v>100</v>
      </c>
    </row>
    <row r="48" spans="1:8" ht="15" customHeight="1">
      <c r="A48" s="8" t="s">
        <v>56</v>
      </c>
      <c r="B48" s="53"/>
      <c r="C48" s="20" t="s">
        <v>11</v>
      </c>
      <c r="D48" s="10">
        <v>108</v>
      </c>
      <c r="E48" s="10">
        <v>108</v>
      </c>
      <c r="F48" s="7">
        <v>112</v>
      </c>
      <c r="G48" s="10">
        <f t="shared" si="4"/>
        <v>4</v>
      </c>
      <c r="H48" s="11">
        <f>F48/D48*100</f>
        <v>103.7037037037037</v>
      </c>
    </row>
    <row r="49" spans="1:8" ht="15" customHeight="1">
      <c r="A49" s="8" t="s">
        <v>31</v>
      </c>
      <c r="B49" s="53"/>
      <c r="C49" s="20" t="s">
        <v>11</v>
      </c>
      <c r="D49" s="10">
        <v>135</v>
      </c>
      <c r="E49" s="10">
        <v>135</v>
      </c>
      <c r="F49" s="7">
        <v>132</v>
      </c>
      <c r="G49" s="10">
        <f t="shared" si="4"/>
        <v>-3</v>
      </c>
      <c r="H49" s="11">
        <f>F49/D49*100</f>
        <v>97.77777777777777</v>
      </c>
    </row>
    <row r="50" spans="1:8" ht="15" customHeight="1">
      <c r="A50" s="8" t="s">
        <v>70</v>
      </c>
      <c r="B50" s="53"/>
      <c r="C50" s="20" t="s">
        <v>11</v>
      </c>
      <c r="D50" s="10">
        <v>35</v>
      </c>
      <c r="E50" s="10">
        <v>35</v>
      </c>
      <c r="F50" s="7">
        <v>35</v>
      </c>
      <c r="G50" s="10">
        <f t="shared" si="4"/>
        <v>0</v>
      </c>
      <c r="H50" s="11">
        <f>F50/D50*100</f>
        <v>100</v>
      </c>
    </row>
    <row r="51" spans="1:8" ht="51.75" customHeight="1">
      <c r="A51" s="21" t="s">
        <v>49</v>
      </c>
      <c r="B51" s="53"/>
      <c r="C51" s="13" t="s">
        <v>11</v>
      </c>
      <c r="D51" s="14">
        <f>SUM(D46:D50)</f>
        <v>442</v>
      </c>
      <c r="E51" s="14">
        <f>SUM(E46:E50)</f>
        <v>442</v>
      </c>
      <c r="F51" s="14">
        <f>SUM(F46:F50)</f>
        <v>441</v>
      </c>
      <c r="G51" s="14">
        <f t="shared" si="4"/>
        <v>-1</v>
      </c>
      <c r="H51" s="15">
        <f>F51/D51*100</f>
        <v>99.77375565610859</v>
      </c>
    </row>
    <row r="52" spans="1:8" ht="52.5" customHeight="1">
      <c r="A52" s="23"/>
      <c r="B52" s="24"/>
      <c r="C52" s="17"/>
      <c r="D52" s="18"/>
      <c r="E52" s="18"/>
      <c r="F52" s="18"/>
      <c r="G52" s="18"/>
      <c r="H52" s="19"/>
    </row>
    <row r="53" spans="1:8" ht="27" customHeight="1">
      <c r="A53" s="51" t="s">
        <v>39</v>
      </c>
      <c r="B53" s="52"/>
      <c r="C53" s="52"/>
      <c r="D53" s="52"/>
      <c r="E53" s="52"/>
      <c r="F53" s="52"/>
      <c r="G53" s="52"/>
      <c r="H53" s="52"/>
    </row>
    <row r="54" spans="1:8" ht="85.5" customHeight="1">
      <c r="A54" s="37" t="s">
        <v>0</v>
      </c>
      <c r="B54" s="25" t="s">
        <v>19</v>
      </c>
      <c r="C54" s="37" t="s">
        <v>2</v>
      </c>
      <c r="D54" s="37" t="s">
        <v>13</v>
      </c>
      <c r="E54" s="37" t="s">
        <v>45</v>
      </c>
      <c r="F54" s="36" t="s">
        <v>75</v>
      </c>
      <c r="G54" s="37" t="s">
        <v>42</v>
      </c>
      <c r="H54" s="35" t="s">
        <v>41</v>
      </c>
    </row>
    <row r="55" spans="1:8" ht="15" customHeight="1">
      <c r="A55" s="8" t="s">
        <v>3</v>
      </c>
      <c r="B55" s="60" t="s">
        <v>20</v>
      </c>
      <c r="C55" s="20" t="s">
        <v>11</v>
      </c>
      <c r="D55" s="10">
        <v>290</v>
      </c>
      <c r="E55" s="10">
        <v>290</v>
      </c>
      <c r="F55" s="7">
        <v>290</v>
      </c>
      <c r="G55" s="10">
        <f aca="true" t="shared" si="5" ref="G55:G64">F55-D55</f>
        <v>0</v>
      </c>
      <c r="H55" s="11">
        <f aca="true" t="shared" si="6" ref="H55:H63">F55/D55*100</f>
        <v>100</v>
      </c>
    </row>
    <row r="56" spans="1:8" ht="15" customHeight="1">
      <c r="A56" s="8" t="s">
        <v>4</v>
      </c>
      <c r="B56" s="61"/>
      <c r="C56" s="20" t="s">
        <v>11</v>
      </c>
      <c r="D56" s="10">
        <v>188</v>
      </c>
      <c r="E56" s="10">
        <v>188</v>
      </c>
      <c r="F56" s="7">
        <v>188</v>
      </c>
      <c r="G56" s="10">
        <f t="shared" si="5"/>
        <v>0</v>
      </c>
      <c r="H56" s="11">
        <f t="shared" si="6"/>
        <v>100</v>
      </c>
    </row>
    <row r="57" spans="1:8" ht="15" customHeight="1">
      <c r="A57" s="8" t="s">
        <v>5</v>
      </c>
      <c r="B57" s="61"/>
      <c r="C57" s="20" t="s">
        <v>11</v>
      </c>
      <c r="D57" s="10">
        <v>304</v>
      </c>
      <c r="E57" s="10">
        <v>304</v>
      </c>
      <c r="F57" s="7">
        <v>304</v>
      </c>
      <c r="G57" s="10">
        <f t="shared" si="5"/>
        <v>0</v>
      </c>
      <c r="H57" s="11">
        <f t="shared" si="6"/>
        <v>100</v>
      </c>
    </row>
    <row r="58" spans="1:8" ht="15" customHeight="1">
      <c r="A58" s="8" t="s">
        <v>6</v>
      </c>
      <c r="B58" s="61"/>
      <c r="C58" s="20" t="s">
        <v>11</v>
      </c>
      <c r="D58" s="10">
        <v>133</v>
      </c>
      <c r="E58" s="10">
        <v>133</v>
      </c>
      <c r="F58" s="7">
        <v>133</v>
      </c>
      <c r="G58" s="10">
        <f t="shared" si="5"/>
        <v>0</v>
      </c>
      <c r="H58" s="11">
        <f t="shared" si="6"/>
        <v>100</v>
      </c>
    </row>
    <row r="59" spans="1:8" ht="15" customHeight="1">
      <c r="A59" s="8" t="s">
        <v>7</v>
      </c>
      <c r="B59" s="61"/>
      <c r="C59" s="20" t="s">
        <v>11</v>
      </c>
      <c r="D59" s="10">
        <v>100</v>
      </c>
      <c r="E59" s="10">
        <v>100</v>
      </c>
      <c r="F59" s="7">
        <v>105</v>
      </c>
      <c r="G59" s="10">
        <f t="shared" si="5"/>
        <v>5</v>
      </c>
      <c r="H59" s="11">
        <f t="shared" si="6"/>
        <v>105</v>
      </c>
    </row>
    <row r="60" spans="1:8" ht="15" customHeight="1">
      <c r="A60" s="8" t="s">
        <v>8</v>
      </c>
      <c r="B60" s="61"/>
      <c r="C60" s="20" t="s">
        <v>11</v>
      </c>
      <c r="D60" s="10">
        <v>135</v>
      </c>
      <c r="E60" s="10">
        <v>135</v>
      </c>
      <c r="F60" s="7">
        <v>138</v>
      </c>
      <c r="G60" s="10">
        <f t="shared" si="5"/>
        <v>3</v>
      </c>
      <c r="H60" s="11">
        <f t="shared" si="6"/>
        <v>102.22222222222221</v>
      </c>
    </row>
    <row r="61" spans="1:8" ht="24" customHeight="1">
      <c r="A61" s="8" t="s">
        <v>9</v>
      </c>
      <c r="B61" s="61"/>
      <c r="C61" s="20" t="s">
        <v>11</v>
      </c>
      <c r="D61" s="10">
        <v>233</v>
      </c>
      <c r="E61" s="10">
        <v>233</v>
      </c>
      <c r="F61" s="7">
        <v>235</v>
      </c>
      <c r="G61" s="10">
        <f t="shared" si="5"/>
        <v>2</v>
      </c>
      <c r="H61" s="11">
        <f t="shared" si="6"/>
        <v>100.85836909871244</v>
      </c>
    </row>
    <row r="62" spans="1:8" ht="24" customHeight="1">
      <c r="A62" s="8" t="s">
        <v>10</v>
      </c>
      <c r="B62" s="61"/>
      <c r="C62" s="20" t="s">
        <v>11</v>
      </c>
      <c r="D62" s="10">
        <v>91</v>
      </c>
      <c r="E62" s="10">
        <v>91</v>
      </c>
      <c r="F62" s="7">
        <v>91</v>
      </c>
      <c r="G62" s="10">
        <f t="shared" si="5"/>
        <v>0</v>
      </c>
      <c r="H62" s="11">
        <f t="shared" si="6"/>
        <v>100</v>
      </c>
    </row>
    <row r="63" spans="1:8" ht="24" customHeight="1">
      <c r="A63" s="8" t="s">
        <v>12</v>
      </c>
      <c r="B63" s="61"/>
      <c r="C63" s="20" t="s">
        <v>11</v>
      </c>
      <c r="D63" s="10">
        <v>30</v>
      </c>
      <c r="E63" s="10">
        <v>30</v>
      </c>
      <c r="F63" s="7">
        <v>29</v>
      </c>
      <c r="G63" s="10">
        <f t="shared" si="5"/>
        <v>-1</v>
      </c>
      <c r="H63" s="11">
        <f t="shared" si="6"/>
        <v>96.66666666666667</v>
      </c>
    </row>
    <row r="64" spans="1:8" s="1" customFormat="1" ht="39" customHeight="1">
      <c r="A64" s="21" t="s">
        <v>50</v>
      </c>
      <c r="B64" s="62"/>
      <c r="C64" s="20" t="s">
        <v>11</v>
      </c>
      <c r="D64" s="14">
        <f>SUM(D55:D63)</f>
        <v>1504</v>
      </c>
      <c r="E64" s="14">
        <f>SUM(E55:E63)</f>
        <v>1504</v>
      </c>
      <c r="F64" s="22">
        <f>SUM(F55:F63)</f>
        <v>1513</v>
      </c>
      <c r="G64" s="14">
        <f t="shared" si="5"/>
        <v>9</v>
      </c>
      <c r="H64" s="15">
        <f>F64/D64*100</f>
        <v>100.59840425531914</v>
      </c>
    </row>
    <row r="65" spans="1:8" s="1" customFormat="1" ht="12.75">
      <c r="A65" s="12" t="s">
        <v>32</v>
      </c>
      <c r="B65" s="13"/>
      <c r="C65" s="13"/>
      <c r="D65" s="14">
        <f>D64+D51+D45</f>
        <v>2151</v>
      </c>
      <c r="E65" s="14">
        <f>E64+E51+E45</f>
        <v>2151</v>
      </c>
      <c r="F65" s="14">
        <f>F64+F51+F45</f>
        <v>2157</v>
      </c>
      <c r="G65" s="14">
        <f>F65-E65</f>
        <v>6</v>
      </c>
      <c r="H65" s="15">
        <f>F65/E65*100</f>
        <v>100.278940027894</v>
      </c>
    </row>
    <row r="66" spans="1:8" s="1" customFormat="1" ht="12.75">
      <c r="A66" s="16"/>
      <c r="B66" s="17"/>
      <c r="C66" s="17"/>
      <c r="D66" s="18"/>
      <c r="E66" s="18"/>
      <c r="F66" s="18"/>
      <c r="G66" s="18"/>
      <c r="H66" s="19"/>
    </row>
    <row r="67" spans="1:8" s="3" customFormat="1" ht="24.75" customHeight="1">
      <c r="A67" s="51" t="s">
        <v>40</v>
      </c>
      <c r="B67" s="52"/>
      <c r="C67" s="52"/>
      <c r="D67" s="52"/>
      <c r="E67" s="52"/>
      <c r="F67" s="52"/>
      <c r="G67" s="52"/>
      <c r="H67" s="52"/>
    </row>
    <row r="68" spans="1:8" s="3" customFormat="1" ht="84" customHeight="1">
      <c r="A68" s="37" t="s">
        <v>0</v>
      </c>
      <c r="B68" s="37" t="s">
        <v>19</v>
      </c>
      <c r="C68" s="37" t="s">
        <v>2</v>
      </c>
      <c r="D68" s="37" t="s">
        <v>13</v>
      </c>
      <c r="E68" s="37" t="s">
        <v>52</v>
      </c>
      <c r="F68" s="36" t="s">
        <v>75</v>
      </c>
      <c r="G68" s="37" t="s">
        <v>42</v>
      </c>
      <c r="H68" s="35" t="s">
        <v>41</v>
      </c>
    </row>
    <row r="69" spans="1:8" ht="15" customHeight="1">
      <c r="A69" s="8" t="s">
        <v>14</v>
      </c>
      <c r="B69" s="53" t="s">
        <v>21</v>
      </c>
      <c r="C69" s="20" t="s">
        <v>11</v>
      </c>
      <c r="D69" s="10">
        <v>739</v>
      </c>
      <c r="E69" s="10">
        <v>739</v>
      </c>
      <c r="F69" s="7">
        <v>969</v>
      </c>
      <c r="G69" s="10">
        <f aca="true" t="shared" si="7" ref="G69:G74">F69-D69</f>
        <v>230</v>
      </c>
      <c r="H69" s="11">
        <f>F69/D69*100</f>
        <v>131.1231393775372</v>
      </c>
    </row>
    <row r="70" spans="1:8" ht="15" customHeight="1">
      <c r="A70" s="38" t="s">
        <v>15</v>
      </c>
      <c r="B70" s="53"/>
      <c r="C70" s="20" t="s">
        <v>11</v>
      </c>
      <c r="D70" s="10">
        <v>492</v>
      </c>
      <c r="E70" s="10">
        <v>492</v>
      </c>
      <c r="F70" s="7">
        <v>555</v>
      </c>
      <c r="G70" s="10">
        <f t="shared" si="7"/>
        <v>63</v>
      </c>
      <c r="H70" s="11">
        <f>F70/D70*100</f>
        <v>112.80487804878048</v>
      </c>
    </row>
    <row r="71" spans="1:8" ht="27" customHeight="1">
      <c r="A71" s="8" t="s">
        <v>16</v>
      </c>
      <c r="B71" s="53"/>
      <c r="C71" s="20" t="s">
        <v>11</v>
      </c>
      <c r="D71" s="10">
        <v>742</v>
      </c>
      <c r="E71" s="10">
        <v>742</v>
      </c>
      <c r="F71" s="7">
        <v>766</v>
      </c>
      <c r="G71" s="10">
        <f t="shared" si="7"/>
        <v>24</v>
      </c>
      <c r="H71" s="11">
        <f>F71/D71*100</f>
        <v>103.23450134770889</v>
      </c>
    </row>
    <row r="72" spans="1:8" ht="27" customHeight="1">
      <c r="A72" s="8" t="s">
        <v>17</v>
      </c>
      <c r="B72" s="53"/>
      <c r="C72" s="20" t="s">
        <v>11</v>
      </c>
      <c r="D72" s="10">
        <v>402</v>
      </c>
      <c r="E72" s="10">
        <v>402</v>
      </c>
      <c r="F72" s="7">
        <v>402</v>
      </c>
      <c r="G72" s="10">
        <f t="shared" si="7"/>
        <v>0</v>
      </c>
      <c r="H72" s="11">
        <f>F72/D72*100</f>
        <v>100</v>
      </c>
    </row>
    <row r="73" spans="1:8" s="1" customFormat="1" ht="15" customHeight="1">
      <c r="A73" s="8" t="s">
        <v>18</v>
      </c>
      <c r="B73" s="53"/>
      <c r="C73" s="20" t="s">
        <v>11</v>
      </c>
      <c r="D73" s="10">
        <v>169</v>
      </c>
      <c r="E73" s="10">
        <v>169</v>
      </c>
      <c r="F73" s="7">
        <v>169</v>
      </c>
      <c r="G73" s="10">
        <f t="shared" si="7"/>
        <v>0</v>
      </c>
      <c r="H73" s="11">
        <f>F73/D73*100</f>
        <v>100</v>
      </c>
    </row>
    <row r="74" spans="1:8" s="1" customFormat="1" ht="12.75">
      <c r="A74" s="26" t="s">
        <v>1</v>
      </c>
      <c r="B74" s="26"/>
      <c r="C74" s="13"/>
      <c r="D74" s="14">
        <f>SUM(D69:D73)</f>
        <v>2544</v>
      </c>
      <c r="E74" s="14">
        <f>SUM(E69:E73)</f>
        <v>2544</v>
      </c>
      <c r="F74" s="22">
        <f>SUM(F69:F73)</f>
        <v>2861</v>
      </c>
      <c r="G74" s="14">
        <f t="shared" si="7"/>
        <v>317</v>
      </c>
      <c r="H74" s="15">
        <f>F74/D74*100</f>
        <v>112.46069182389937</v>
      </c>
    </row>
    <row r="75" spans="1:8" s="1" customFormat="1" ht="12.75">
      <c r="A75" s="16"/>
      <c r="B75" s="16"/>
      <c r="C75" s="17"/>
      <c r="D75" s="18"/>
      <c r="E75" s="18"/>
      <c r="F75" s="18"/>
      <c r="G75" s="18"/>
      <c r="H75" s="19"/>
    </row>
    <row r="76" spans="1:8" s="1" customFormat="1" ht="39.75" customHeight="1">
      <c r="A76" s="63" t="s">
        <v>44</v>
      </c>
      <c r="B76" s="64"/>
      <c r="C76" s="64"/>
      <c r="D76" s="64"/>
      <c r="E76" s="64"/>
      <c r="F76" s="64"/>
      <c r="G76" s="64"/>
      <c r="H76" s="64"/>
    </row>
    <row r="77" spans="1:8" s="1" customFormat="1" ht="77.25" customHeight="1">
      <c r="A77" s="25" t="s">
        <v>0</v>
      </c>
      <c r="B77" s="25" t="s">
        <v>19</v>
      </c>
      <c r="C77" s="25" t="s">
        <v>2</v>
      </c>
      <c r="D77" s="25" t="s">
        <v>13</v>
      </c>
      <c r="E77" s="25" t="s">
        <v>45</v>
      </c>
      <c r="F77" s="25" t="s">
        <v>75</v>
      </c>
      <c r="G77" s="25" t="s">
        <v>42</v>
      </c>
      <c r="H77" s="25" t="s">
        <v>41</v>
      </c>
    </row>
    <row r="78" spans="1:8" ht="15" customHeight="1">
      <c r="A78" s="8" t="s">
        <v>53</v>
      </c>
      <c r="B78" s="53" t="s">
        <v>33</v>
      </c>
      <c r="C78" s="9" t="s">
        <v>11</v>
      </c>
      <c r="D78" s="10">
        <v>45</v>
      </c>
      <c r="E78" s="10">
        <v>17</v>
      </c>
      <c r="F78" s="7">
        <v>17</v>
      </c>
      <c r="G78" s="10"/>
      <c r="H78" s="11">
        <f>F78/E78*100</f>
        <v>100</v>
      </c>
    </row>
    <row r="79" spans="1:8" ht="15" customHeight="1">
      <c r="A79" s="8" t="s">
        <v>29</v>
      </c>
      <c r="B79" s="65"/>
      <c r="C79" s="9" t="s">
        <v>11</v>
      </c>
      <c r="D79" s="10">
        <v>37</v>
      </c>
      <c r="E79" s="10">
        <v>26</v>
      </c>
      <c r="F79" s="7">
        <v>26</v>
      </c>
      <c r="G79" s="10"/>
      <c r="H79" s="11">
        <f aca="true" t="shared" si="8" ref="H79:H92">F79/E79*100</f>
        <v>100</v>
      </c>
    </row>
    <row r="80" spans="1:8" ht="15" customHeight="1">
      <c r="A80" s="8" t="s">
        <v>30</v>
      </c>
      <c r="B80" s="65"/>
      <c r="C80" s="9" t="s">
        <v>11</v>
      </c>
      <c r="D80" s="10">
        <v>39</v>
      </c>
      <c r="E80" s="10">
        <v>26</v>
      </c>
      <c r="F80" s="7">
        <v>26</v>
      </c>
      <c r="G80" s="10"/>
      <c r="H80" s="11">
        <f t="shared" si="8"/>
        <v>100</v>
      </c>
    </row>
    <row r="81" spans="1:8" ht="15" customHeight="1">
      <c r="A81" s="8" t="s">
        <v>31</v>
      </c>
      <c r="B81" s="65"/>
      <c r="C81" s="9" t="s">
        <v>11</v>
      </c>
      <c r="D81" s="10">
        <v>52</v>
      </c>
      <c r="E81" s="10">
        <v>30</v>
      </c>
      <c r="F81" s="7">
        <v>30</v>
      </c>
      <c r="G81" s="10"/>
      <c r="H81" s="11">
        <f t="shared" si="8"/>
        <v>100</v>
      </c>
    </row>
    <row r="82" spans="1:8" ht="15" customHeight="1">
      <c r="A82" s="8" t="s">
        <v>58</v>
      </c>
      <c r="B82" s="65"/>
      <c r="C82" s="9" t="s">
        <v>11</v>
      </c>
      <c r="D82" s="10">
        <v>8</v>
      </c>
      <c r="E82" s="10">
        <v>5</v>
      </c>
      <c r="F82" s="7">
        <v>5</v>
      </c>
      <c r="G82" s="10"/>
      <c r="H82" s="11">
        <f t="shared" si="8"/>
        <v>100</v>
      </c>
    </row>
    <row r="83" spans="1:8" ht="15" customHeight="1">
      <c r="A83" s="8" t="s">
        <v>69</v>
      </c>
      <c r="B83" s="65"/>
      <c r="C83" s="9" t="s">
        <v>11</v>
      </c>
      <c r="D83" s="10">
        <v>2</v>
      </c>
      <c r="E83" s="10">
        <v>2</v>
      </c>
      <c r="F83" s="7">
        <v>2</v>
      </c>
      <c r="G83" s="10"/>
      <c r="H83" s="11">
        <f t="shared" si="8"/>
        <v>100</v>
      </c>
    </row>
    <row r="84" spans="1:8" ht="15" customHeight="1">
      <c r="A84" s="8" t="s">
        <v>70</v>
      </c>
      <c r="B84" s="65"/>
      <c r="C84" s="9" t="s">
        <v>11</v>
      </c>
      <c r="D84" s="10">
        <v>4</v>
      </c>
      <c r="E84" s="10">
        <v>4</v>
      </c>
      <c r="F84" s="7">
        <v>4</v>
      </c>
      <c r="G84" s="10"/>
      <c r="H84" s="11">
        <f t="shared" si="8"/>
        <v>100</v>
      </c>
    </row>
    <row r="85" spans="1:8" ht="15" customHeight="1">
      <c r="A85" s="8" t="s">
        <v>71</v>
      </c>
      <c r="B85" s="65"/>
      <c r="C85" s="9" t="s">
        <v>11</v>
      </c>
      <c r="D85" s="10">
        <v>1</v>
      </c>
      <c r="E85" s="10">
        <v>0</v>
      </c>
      <c r="F85" s="7">
        <v>0</v>
      </c>
      <c r="G85" s="10"/>
      <c r="H85" s="11">
        <v>0</v>
      </c>
    </row>
    <row r="86" spans="1:8" ht="15" customHeight="1">
      <c r="A86" s="8" t="s">
        <v>23</v>
      </c>
      <c r="B86" s="65"/>
      <c r="C86" s="9" t="s">
        <v>11</v>
      </c>
      <c r="D86" s="10">
        <v>5</v>
      </c>
      <c r="E86" s="10">
        <v>0</v>
      </c>
      <c r="F86" s="7">
        <v>0</v>
      </c>
      <c r="G86" s="10"/>
      <c r="H86" s="11">
        <v>0</v>
      </c>
    </row>
    <row r="87" spans="1:8" ht="15" customHeight="1">
      <c r="A87" s="8" t="s">
        <v>24</v>
      </c>
      <c r="B87" s="65"/>
      <c r="C87" s="9" t="s">
        <v>11</v>
      </c>
      <c r="D87" s="10">
        <v>14</v>
      </c>
      <c r="E87" s="10">
        <v>4</v>
      </c>
      <c r="F87" s="7">
        <v>4</v>
      </c>
      <c r="G87" s="10"/>
      <c r="H87" s="11">
        <f t="shared" si="8"/>
        <v>100</v>
      </c>
    </row>
    <row r="88" spans="1:8" ht="15" customHeight="1">
      <c r="A88" s="8" t="s">
        <v>25</v>
      </c>
      <c r="B88" s="65"/>
      <c r="C88" s="9" t="s">
        <v>11</v>
      </c>
      <c r="D88" s="10">
        <v>6</v>
      </c>
      <c r="E88" s="10">
        <v>6</v>
      </c>
      <c r="F88" s="7">
        <v>6</v>
      </c>
      <c r="G88" s="10"/>
      <c r="H88" s="11">
        <f t="shared" si="8"/>
        <v>100</v>
      </c>
    </row>
    <row r="89" spans="1:8" ht="15" customHeight="1">
      <c r="A89" s="8" t="s">
        <v>26</v>
      </c>
      <c r="B89" s="65"/>
      <c r="C89" s="9" t="s">
        <v>11</v>
      </c>
      <c r="D89" s="10">
        <v>7</v>
      </c>
      <c r="E89" s="10">
        <v>7</v>
      </c>
      <c r="F89" s="7">
        <v>7</v>
      </c>
      <c r="G89" s="10"/>
      <c r="H89" s="11">
        <f t="shared" si="8"/>
        <v>100</v>
      </c>
    </row>
    <row r="90" spans="1:8" ht="15" customHeight="1">
      <c r="A90" s="8" t="s">
        <v>59</v>
      </c>
      <c r="B90" s="65"/>
      <c r="C90" s="9" t="s">
        <v>11</v>
      </c>
      <c r="D90" s="10">
        <v>30</v>
      </c>
      <c r="E90" s="10">
        <v>15</v>
      </c>
      <c r="F90" s="7">
        <v>15</v>
      </c>
      <c r="G90" s="10"/>
      <c r="H90" s="11">
        <f t="shared" si="8"/>
        <v>100</v>
      </c>
    </row>
    <row r="91" spans="1:8" ht="15" customHeight="1">
      <c r="A91" s="8" t="s">
        <v>27</v>
      </c>
      <c r="B91" s="65"/>
      <c r="C91" s="9" t="s">
        <v>11</v>
      </c>
      <c r="D91" s="10">
        <v>19</v>
      </c>
      <c r="E91" s="10">
        <v>19</v>
      </c>
      <c r="F91" s="7">
        <v>19</v>
      </c>
      <c r="G91" s="10"/>
      <c r="H91" s="11">
        <f t="shared" si="8"/>
        <v>100</v>
      </c>
    </row>
    <row r="92" spans="1:8" ht="12.75">
      <c r="A92" s="12" t="s">
        <v>1</v>
      </c>
      <c r="B92" s="13"/>
      <c r="C92" s="13"/>
      <c r="D92" s="14">
        <f>SUM(D78:D91)</f>
        <v>269</v>
      </c>
      <c r="E92" s="14">
        <f>SUM(E78:E91)</f>
        <v>161</v>
      </c>
      <c r="F92" s="14">
        <f>SUM(F78:F91)</f>
        <v>161</v>
      </c>
      <c r="G92" s="14">
        <f>F92-E92</f>
        <v>0</v>
      </c>
      <c r="H92" s="11">
        <f t="shared" si="8"/>
        <v>100</v>
      </c>
    </row>
    <row r="93" spans="1:8" ht="12.75">
      <c r="A93" s="16"/>
      <c r="B93" s="17"/>
      <c r="C93" s="17"/>
      <c r="D93" s="18"/>
      <c r="E93" s="18"/>
      <c r="F93" s="18"/>
      <c r="G93" s="18"/>
      <c r="H93" s="19"/>
    </row>
    <row r="94" spans="1:8" s="1" customFormat="1" ht="26.25" customHeight="1">
      <c r="A94" s="51" t="s">
        <v>46</v>
      </c>
      <c r="B94" s="52"/>
      <c r="C94" s="52"/>
      <c r="D94" s="52"/>
      <c r="E94" s="52"/>
      <c r="F94" s="52"/>
      <c r="G94" s="52"/>
      <c r="H94" s="52"/>
    </row>
    <row r="95" spans="1:8" s="1" customFormat="1" ht="89.25" customHeight="1">
      <c r="A95" s="54" t="s">
        <v>0</v>
      </c>
      <c r="B95" s="76" t="s">
        <v>34</v>
      </c>
      <c r="C95" s="77"/>
      <c r="D95" s="54" t="s">
        <v>35</v>
      </c>
      <c r="E95" s="54" t="s">
        <v>43</v>
      </c>
      <c r="F95" s="56" t="s">
        <v>75</v>
      </c>
      <c r="G95" s="58" t="s">
        <v>42</v>
      </c>
      <c r="H95" s="69" t="s">
        <v>41</v>
      </c>
    </row>
    <row r="96" spans="1:8" ht="159.75" customHeight="1" hidden="1">
      <c r="A96" s="59"/>
      <c r="B96" s="78"/>
      <c r="C96" s="79"/>
      <c r="D96" s="55"/>
      <c r="E96" s="55"/>
      <c r="F96" s="57"/>
      <c r="G96" s="59"/>
      <c r="H96" s="70"/>
    </row>
    <row r="97" spans="1:8" ht="220.5" customHeight="1">
      <c r="A97" s="39" t="s">
        <v>36</v>
      </c>
      <c r="B97" s="71" t="s">
        <v>63</v>
      </c>
      <c r="C97" s="72"/>
      <c r="D97" s="27">
        <v>15</v>
      </c>
      <c r="E97" s="27">
        <v>11</v>
      </c>
      <c r="F97" s="28">
        <v>11</v>
      </c>
      <c r="G97" s="27">
        <f>F97-E97</f>
        <v>0</v>
      </c>
      <c r="H97" s="29">
        <f>F97/E97*100</f>
        <v>100</v>
      </c>
    </row>
    <row r="98" spans="1:8" ht="196.5" customHeight="1">
      <c r="A98" s="40" t="s">
        <v>27</v>
      </c>
      <c r="B98" s="42" t="s">
        <v>62</v>
      </c>
      <c r="C98" s="43"/>
      <c r="D98" s="27">
        <v>6</v>
      </c>
      <c r="E98" s="27">
        <v>5</v>
      </c>
      <c r="F98" s="28">
        <v>5</v>
      </c>
      <c r="G98" s="27">
        <f>F98-E98</f>
        <v>0</v>
      </c>
      <c r="H98" s="29">
        <f>F98/E98*100</f>
        <v>100</v>
      </c>
    </row>
    <row r="99" spans="1:8" ht="196.5" customHeight="1">
      <c r="A99" s="40" t="s">
        <v>70</v>
      </c>
      <c r="B99" s="42" t="s">
        <v>62</v>
      </c>
      <c r="C99" s="43"/>
      <c r="D99" s="27">
        <v>5</v>
      </c>
      <c r="E99" s="27">
        <v>4</v>
      </c>
      <c r="F99" s="28">
        <v>4</v>
      </c>
      <c r="G99" s="27">
        <f>F99-E99</f>
        <v>0</v>
      </c>
      <c r="H99" s="29">
        <f>F99/E99*100</f>
        <v>100</v>
      </c>
    </row>
    <row r="100" spans="1:8" ht="180.75" customHeight="1">
      <c r="A100" s="40" t="s">
        <v>36</v>
      </c>
      <c r="B100" s="42" t="s">
        <v>61</v>
      </c>
      <c r="C100" s="73"/>
      <c r="D100" s="27">
        <v>45</v>
      </c>
      <c r="E100" s="27">
        <v>26</v>
      </c>
      <c r="F100" s="28">
        <v>26</v>
      </c>
      <c r="G100" s="27">
        <f>F100-E100</f>
        <v>0</v>
      </c>
      <c r="H100" s="29">
        <f>F100/E100*100</f>
        <v>100</v>
      </c>
    </row>
    <row r="101" spans="1:8" ht="12.75">
      <c r="A101" s="26" t="s">
        <v>1</v>
      </c>
      <c r="B101" s="74"/>
      <c r="C101" s="75"/>
      <c r="D101" s="30">
        <f>SUM(D97:D100)</f>
        <v>71</v>
      </c>
      <c r="E101" s="30">
        <f>SUM(E97:E100)</f>
        <v>46</v>
      </c>
      <c r="F101" s="31">
        <f>SUM(F97:F100)</f>
        <v>46</v>
      </c>
      <c r="G101" s="30">
        <f>F101-E101</f>
        <v>0</v>
      </c>
      <c r="H101" s="32">
        <f>F101/E101*100</f>
        <v>100</v>
      </c>
    </row>
    <row r="102" spans="1:8" ht="12.75">
      <c r="A102" s="16"/>
      <c r="B102" s="17"/>
      <c r="C102" s="17"/>
      <c r="D102" s="33"/>
      <c r="E102" s="33"/>
      <c r="F102" s="33"/>
      <c r="G102" s="33"/>
      <c r="H102" s="34"/>
    </row>
    <row r="103" spans="1:8" s="4" customFormat="1" ht="26.25" customHeight="1">
      <c r="A103" s="63" t="s">
        <v>57</v>
      </c>
      <c r="B103" s="64"/>
      <c r="C103" s="64"/>
      <c r="D103" s="64"/>
      <c r="E103" s="64"/>
      <c r="F103" s="64"/>
      <c r="G103" s="64"/>
      <c r="H103" s="64"/>
    </row>
    <row r="104" spans="1:8" s="4" customFormat="1" ht="76.5" customHeight="1">
      <c r="A104" s="25" t="s">
        <v>0</v>
      </c>
      <c r="B104" s="25" t="s">
        <v>19</v>
      </c>
      <c r="C104" s="25" t="s">
        <v>2</v>
      </c>
      <c r="D104" s="25" t="s">
        <v>13</v>
      </c>
      <c r="E104" s="25" t="s">
        <v>45</v>
      </c>
      <c r="F104" s="25" t="s">
        <v>75</v>
      </c>
      <c r="G104" s="25" t="s">
        <v>42</v>
      </c>
      <c r="H104" s="25" t="s">
        <v>41</v>
      </c>
    </row>
    <row r="105" spans="1:9" s="4" customFormat="1" ht="12.75" customHeight="1">
      <c r="A105" s="8" t="s">
        <v>53</v>
      </c>
      <c r="B105" s="66" t="s">
        <v>33</v>
      </c>
      <c r="C105" s="20" t="s">
        <v>11</v>
      </c>
      <c r="D105" s="10">
        <v>169</v>
      </c>
      <c r="E105" s="10">
        <v>140</v>
      </c>
      <c r="F105" s="7">
        <v>140</v>
      </c>
      <c r="G105" s="10"/>
      <c r="H105" s="11">
        <f>F105/E105*100</f>
        <v>100</v>
      </c>
      <c r="I105" s="5"/>
    </row>
    <row r="106" spans="1:9" s="4" customFormat="1" ht="12.75">
      <c r="A106" s="8" t="s">
        <v>29</v>
      </c>
      <c r="B106" s="67"/>
      <c r="C106" s="20" t="s">
        <v>11</v>
      </c>
      <c r="D106" s="10">
        <v>135</v>
      </c>
      <c r="E106" s="10">
        <v>135</v>
      </c>
      <c r="F106" s="7">
        <v>135</v>
      </c>
      <c r="G106" s="10"/>
      <c r="H106" s="11">
        <f aca="true" t="shared" si="9" ref="H106:H121">F106/E106*100</f>
        <v>100</v>
      </c>
      <c r="I106" s="5"/>
    </row>
    <row r="107" spans="1:9" s="4" customFormat="1" ht="12.75">
      <c r="A107" s="8" t="s">
        <v>30</v>
      </c>
      <c r="B107" s="67"/>
      <c r="C107" s="20" t="s">
        <v>11</v>
      </c>
      <c r="D107" s="10">
        <v>130</v>
      </c>
      <c r="E107" s="10">
        <v>130</v>
      </c>
      <c r="F107" s="7">
        <v>130</v>
      </c>
      <c r="G107" s="10"/>
      <c r="H107" s="11">
        <f t="shared" si="9"/>
        <v>100</v>
      </c>
      <c r="I107" s="5"/>
    </row>
    <row r="108" spans="1:9" s="4" customFormat="1" ht="12.75">
      <c r="A108" s="8" t="s">
        <v>31</v>
      </c>
      <c r="B108" s="67"/>
      <c r="C108" s="20" t="s">
        <v>11</v>
      </c>
      <c r="D108" s="10">
        <v>140</v>
      </c>
      <c r="E108" s="10">
        <v>140</v>
      </c>
      <c r="F108" s="7">
        <v>140</v>
      </c>
      <c r="G108" s="10"/>
      <c r="H108" s="11">
        <f t="shared" si="9"/>
        <v>100</v>
      </c>
      <c r="I108" s="5"/>
    </row>
    <row r="109" spans="1:9" s="4" customFormat="1" ht="12.75">
      <c r="A109" s="8" t="s">
        <v>58</v>
      </c>
      <c r="B109" s="67"/>
      <c r="C109" s="20" t="s">
        <v>11</v>
      </c>
      <c r="D109" s="10">
        <v>125</v>
      </c>
      <c r="E109" s="10">
        <v>100</v>
      </c>
      <c r="F109" s="7">
        <v>100</v>
      </c>
      <c r="G109" s="10"/>
      <c r="H109" s="11">
        <f t="shared" si="9"/>
        <v>100</v>
      </c>
      <c r="I109" s="5"/>
    </row>
    <row r="110" spans="1:9" s="4" customFormat="1" ht="12.75">
      <c r="A110" s="8" t="s">
        <v>70</v>
      </c>
      <c r="B110" s="67"/>
      <c r="C110" s="20" t="s">
        <v>11</v>
      </c>
      <c r="D110" s="10">
        <v>68</v>
      </c>
      <c r="E110" s="10">
        <v>45</v>
      </c>
      <c r="F110" s="7">
        <v>45</v>
      </c>
      <c r="G110" s="10"/>
      <c r="H110" s="11">
        <f t="shared" si="9"/>
        <v>100</v>
      </c>
      <c r="I110" s="5"/>
    </row>
    <row r="111" spans="1:9" s="4" customFormat="1" ht="12.75">
      <c r="A111" s="8" t="s">
        <v>22</v>
      </c>
      <c r="B111" s="67"/>
      <c r="C111" s="20" t="s">
        <v>11</v>
      </c>
      <c r="D111" s="10">
        <v>30</v>
      </c>
      <c r="E111" s="10">
        <v>30</v>
      </c>
      <c r="F111" s="7">
        <v>30</v>
      </c>
      <c r="G111" s="10"/>
      <c r="H111" s="11">
        <f t="shared" si="9"/>
        <v>100</v>
      </c>
      <c r="I111" s="5"/>
    </row>
    <row r="112" spans="1:9" s="4" customFormat="1" ht="12.75">
      <c r="A112" s="8" t="s">
        <v>23</v>
      </c>
      <c r="B112" s="67"/>
      <c r="C112" s="20" t="s">
        <v>11</v>
      </c>
      <c r="D112" s="10">
        <v>37</v>
      </c>
      <c r="E112" s="10">
        <v>37</v>
      </c>
      <c r="F112" s="7">
        <v>37</v>
      </c>
      <c r="G112" s="10"/>
      <c r="H112" s="11">
        <f t="shared" si="9"/>
        <v>100</v>
      </c>
      <c r="I112" s="5"/>
    </row>
    <row r="113" spans="1:9" s="4" customFormat="1" ht="12.75">
      <c r="A113" s="8" t="s">
        <v>24</v>
      </c>
      <c r="B113" s="67"/>
      <c r="C113" s="20" t="s">
        <v>11</v>
      </c>
      <c r="D113" s="10">
        <v>40</v>
      </c>
      <c r="E113" s="10">
        <v>40</v>
      </c>
      <c r="F113" s="7">
        <v>40</v>
      </c>
      <c r="G113" s="10"/>
      <c r="H113" s="11">
        <f t="shared" si="9"/>
        <v>100</v>
      </c>
      <c r="I113" s="5"/>
    </row>
    <row r="114" spans="1:9" s="4" customFormat="1" ht="12.75">
      <c r="A114" s="8" t="s">
        <v>25</v>
      </c>
      <c r="B114" s="67"/>
      <c r="C114" s="20" t="s">
        <v>11</v>
      </c>
      <c r="D114" s="10">
        <v>60</v>
      </c>
      <c r="E114" s="10">
        <v>35</v>
      </c>
      <c r="F114" s="7">
        <v>35</v>
      </c>
      <c r="G114" s="10"/>
      <c r="H114" s="11">
        <f t="shared" si="9"/>
        <v>100</v>
      </c>
      <c r="I114" s="5"/>
    </row>
    <row r="115" spans="1:9" s="4" customFormat="1" ht="12.75">
      <c r="A115" s="8" t="s">
        <v>26</v>
      </c>
      <c r="B115" s="67"/>
      <c r="C115" s="20" t="s">
        <v>11</v>
      </c>
      <c r="D115" s="10">
        <v>15</v>
      </c>
      <c r="E115" s="10">
        <v>15</v>
      </c>
      <c r="F115" s="7">
        <v>15</v>
      </c>
      <c r="G115" s="10"/>
      <c r="H115" s="11">
        <f t="shared" si="9"/>
        <v>100</v>
      </c>
      <c r="I115" s="5"/>
    </row>
    <row r="116" spans="1:9" s="4" customFormat="1" ht="12.75">
      <c r="A116" s="8" t="s">
        <v>59</v>
      </c>
      <c r="B116" s="67"/>
      <c r="C116" s="20" t="s">
        <v>11</v>
      </c>
      <c r="D116" s="10">
        <v>90</v>
      </c>
      <c r="E116" s="10">
        <v>90</v>
      </c>
      <c r="F116" s="7">
        <v>90</v>
      </c>
      <c r="G116" s="10"/>
      <c r="H116" s="11">
        <f t="shared" si="9"/>
        <v>100</v>
      </c>
      <c r="I116" s="5"/>
    </row>
    <row r="117" spans="1:9" s="4" customFormat="1" ht="12.75">
      <c r="A117" s="8" t="s">
        <v>27</v>
      </c>
      <c r="B117" s="67"/>
      <c r="C117" s="20" t="s">
        <v>11</v>
      </c>
      <c r="D117" s="10">
        <v>95</v>
      </c>
      <c r="E117" s="10">
        <v>95</v>
      </c>
      <c r="F117" s="7">
        <v>95</v>
      </c>
      <c r="G117" s="10"/>
      <c r="H117" s="11">
        <f t="shared" si="9"/>
        <v>100</v>
      </c>
      <c r="I117" s="5"/>
    </row>
    <row r="118" spans="1:9" s="4" customFormat="1" ht="28.5" customHeight="1">
      <c r="A118" s="8" t="s">
        <v>17</v>
      </c>
      <c r="B118" s="67"/>
      <c r="C118" s="20" t="s">
        <v>11</v>
      </c>
      <c r="D118" s="10">
        <v>25</v>
      </c>
      <c r="E118" s="10">
        <v>25</v>
      </c>
      <c r="F118" s="7">
        <v>25</v>
      </c>
      <c r="G118" s="10"/>
      <c r="H118" s="11">
        <f t="shared" si="9"/>
        <v>100</v>
      </c>
      <c r="I118" s="5"/>
    </row>
    <row r="119" spans="1:9" s="4" customFormat="1" ht="15" customHeight="1">
      <c r="A119" s="8" t="s">
        <v>14</v>
      </c>
      <c r="B119" s="67"/>
      <c r="C119" s="20" t="s">
        <v>11</v>
      </c>
      <c r="D119" s="10">
        <v>40</v>
      </c>
      <c r="E119" s="10">
        <v>40</v>
      </c>
      <c r="F119" s="7">
        <v>40</v>
      </c>
      <c r="G119" s="10"/>
      <c r="H119" s="11">
        <f t="shared" si="9"/>
        <v>100</v>
      </c>
      <c r="I119" s="5"/>
    </row>
    <row r="120" spans="1:9" s="4" customFormat="1" ht="24" customHeight="1">
      <c r="A120" s="8" t="s">
        <v>60</v>
      </c>
      <c r="B120" s="68"/>
      <c r="C120" s="20" t="s">
        <v>11</v>
      </c>
      <c r="D120" s="10">
        <v>50</v>
      </c>
      <c r="E120" s="10">
        <v>50</v>
      </c>
      <c r="F120" s="7">
        <v>50</v>
      </c>
      <c r="G120" s="10"/>
      <c r="H120" s="11">
        <f t="shared" si="9"/>
        <v>100</v>
      </c>
      <c r="I120" s="5"/>
    </row>
    <row r="121" spans="1:9" s="4" customFormat="1" ht="12.75">
      <c r="A121" s="12" t="s">
        <v>1</v>
      </c>
      <c r="B121" s="13"/>
      <c r="C121" s="13"/>
      <c r="D121" s="14">
        <f>SUM(D105:D120)</f>
        <v>1249</v>
      </c>
      <c r="E121" s="14">
        <f>SUM(E105:E120)</f>
        <v>1147</v>
      </c>
      <c r="F121" s="22">
        <f>SUM(F105:F120)</f>
        <v>1147</v>
      </c>
      <c r="G121" s="14">
        <f>F121-E121</f>
        <v>0</v>
      </c>
      <c r="H121" s="11">
        <f t="shared" si="9"/>
        <v>100</v>
      </c>
      <c r="I121" s="5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</sheetData>
  <sheetProtection/>
  <mergeCells count="26">
    <mergeCell ref="B105:B120"/>
    <mergeCell ref="H95:H96"/>
    <mergeCell ref="B97:C97"/>
    <mergeCell ref="B98:C98"/>
    <mergeCell ref="B100:C100"/>
    <mergeCell ref="B101:C101"/>
    <mergeCell ref="A103:H103"/>
    <mergeCell ref="A95:A96"/>
    <mergeCell ref="B95:C96"/>
    <mergeCell ref="D95:D96"/>
    <mergeCell ref="B55:B64"/>
    <mergeCell ref="A67:H67"/>
    <mergeCell ref="B69:B73"/>
    <mergeCell ref="A76:H76"/>
    <mergeCell ref="B78:B91"/>
    <mergeCell ref="A94:H94"/>
    <mergeCell ref="B99:C99"/>
    <mergeCell ref="A4:H6"/>
    <mergeCell ref="A8:H8"/>
    <mergeCell ref="B10:B30"/>
    <mergeCell ref="A33:H33"/>
    <mergeCell ref="B35:B51"/>
    <mergeCell ref="A53:H53"/>
    <mergeCell ref="E95:E96"/>
    <mergeCell ref="F95:F96"/>
    <mergeCell ref="G95:G96"/>
  </mergeCells>
  <printOptions/>
  <pageMargins left="0.7874015748031497" right="0.5905511811023623" top="0.3937007874015748" bottom="0.3937007874015748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Колпашевского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Economist4</dc:creator>
  <cp:keywords/>
  <dc:description/>
  <cp:lastModifiedBy>Анастасия Г. Секисова</cp:lastModifiedBy>
  <cp:lastPrinted>2013-07-23T08:36:48Z</cp:lastPrinted>
  <dcterms:created xsi:type="dcterms:W3CDTF">2012-02-01T06:16:32Z</dcterms:created>
  <dcterms:modified xsi:type="dcterms:W3CDTF">2013-07-23T08:39:18Z</dcterms:modified>
  <cp:category/>
  <cp:version/>
  <cp:contentType/>
  <cp:contentStatus/>
</cp:coreProperties>
</file>